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JDM-Aviation_Bus\DOT-Transtats\T2\"/>
    </mc:Choice>
  </mc:AlternateContent>
  <xr:revisionPtr revIDLastSave="0" documentId="13_ncr:1_{86C2A5EC-7AA4-4205-B2C8-D69D0431365F}" xr6:coauthVersionLast="47" xr6:coauthVersionMax="47" xr10:uidLastSave="{00000000-0000-0000-0000-000000000000}"/>
  <bookViews>
    <workbookView xWindow="720" yWindow="552" windowWidth="19116" windowHeight="11628" activeTab="2" xr2:uid="{00000000-000D-0000-FFFF-FFFF00000000}"/>
  </bookViews>
  <sheets>
    <sheet name="Pg1" sheetId="8" r:id="rId1"/>
    <sheet name="Pg2-Maj" sheetId="2" r:id="rId2"/>
    <sheet name="Pg3-Reg" sheetId="7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R143" i="2" l="1"/>
  <c r="R132" i="2"/>
  <c r="R123" i="2"/>
  <c r="R110" i="2"/>
  <c r="R103" i="2"/>
  <c r="R93" i="2"/>
  <c r="R52" i="2"/>
  <c r="R21" i="2"/>
  <c r="K9" i="7"/>
  <c r="P9" i="7"/>
  <c r="O9" i="7"/>
  <c r="N9" i="7"/>
  <c r="M9" i="7"/>
  <c r="L9" i="7"/>
  <c r="G9" i="7"/>
  <c r="P194" i="2"/>
  <c r="O194" i="2"/>
  <c r="N194" i="2"/>
  <c r="M194" i="2"/>
  <c r="L194" i="2"/>
  <c r="K194" i="2"/>
  <c r="P189" i="2"/>
  <c r="O189" i="2"/>
  <c r="N189" i="2"/>
  <c r="M189" i="2"/>
  <c r="L189" i="2"/>
  <c r="K189" i="2"/>
  <c r="P143" i="2"/>
  <c r="O143" i="2"/>
  <c r="N143" i="2"/>
  <c r="M143" i="2"/>
  <c r="L143" i="2"/>
  <c r="K143" i="2"/>
  <c r="P132" i="2"/>
  <c r="O132" i="2"/>
  <c r="N132" i="2"/>
  <c r="L132" i="2"/>
  <c r="K132" i="2"/>
  <c r="P123" i="2"/>
  <c r="O123" i="2"/>
  <c r="N123" i="2"/>
  <c r="L123" i="2"/>
  <c r="K123" i="2"/>
  <c r="L110" i="2"/>
  <c r="N110" i="2"/>
  <c r="P110" i="2"/>
  <c r="M110" i="2" s="1"/>
  <c r="O110" i="2"/>
  <c r="K110" i="2"/>
  <c r="P103" i="2"/>
  <c r="O103" i="2"/>
  <c r="N103" i="2"/>
  <c r="L103" i="2"/>
  <c r="K103" i="2"/>
  <c r="P93" i="2"/>
  <c r="O93" i="2"/>
  <c r="N93" i="2"/>
  <c r="L93" i="2"/>
  <c r="K93" i="2"/>
  <c r="P52" i="2"/>
  <c r="O52" i="2"/>
  <c r="N52" i="2"/>
  <c r="L52" i="2"/>
  <c r="K52" i="2"/>
  <c r="P21" i="2"/>
  <c r="O21" i="2"/>
  <c r="N21" i="2"/>
  <c r="L21" i="2"/>
  <c r="K21" i="2"/>
  <c r="M132" i="2" l="1"/>
  <c r="M123" i="2"/>
  <c r="M103" i="2"/>
  <c r="M52" i="2"/>
  <c r="M93" i="2"/>
  <c r="M21" i="2"/>
</calcChain>
</file>

<file path=xl/sharedStrings.xml><?xml version="1.0" encoding="utf-8"?>
<sst xmlns="http://schemas.openxmlformats.org/spreadsheetml/2006/main" count="1001" uniqueCount="166">
  <si>
    <t>YEAR</t>
  </si>
  <si>
    <t>CARRIER_NAME</t>
  </si>
  <si>
    <t>DL</t>
  </si>
  <si>
    <t>Delta Air Lines Inc.</t>
  </si>
  <si>
    <t>D</t>
  </si>
  <si>
    <t>L</t>
  </si>
  <si>
    <t>OH</t>
  </si>
  <si>
    <t>PSA Airlines Inc.</t>
  </si>
  <si>
    <t>AA</t>
  </si>
  <si>
    <t>American Airlines Inc.</t>
  </si>
  <si>
    <t>P</t>
  </si>
  <si>
    <t>UA</t>
  </si>
  <si>
    <t>United Air Lines Inc.</t>
  </si>
  <si>
    <t>QX</t>
  </si>
  <si>
    <t>Horizon Air</t>
  </si>
  <si>
    <t>OO</t>
  </si>
  <si>
    <t>SkyWest Airlines Inc.</t>
  </si>
  <si>
    <t>MQ</t>
  </si>
  <si>
    <t>Envoy Air</t>
  </si>
  <si>
    <t>I</t>
  </si>
  <si>
    <t>YX</t>
  </si>
  <si>
    <t>Republic Airline</t>
  </si>
  <si>
    <t>WN</t>
  </si>
  <si>
    <t>Southwest Airlines Co.</t>
  </si>
  <si>
    <t>NK</t>
  </si>
  <si>
    <t>Spirit Air Lines</t>
  </si>
  <si>
    <t>PT</t>
  </si>
  <si>
    <t>Piedmont Airlines</t>
  </si>
  <si>
    <t>HA</t>
  </si>
  <si>
    <t>Hawaiian Airlines Inc.</t>
  </si>
  <si>
    <t>9E</t>
  </si>
  <si>
    <t>Endeavor Air Inc.</t>
  </si>
  <si>
    <t>9K</t>
  </si>
  <si>
    <t>Cape Air</t>
  </si>
  <si>
    <t>3M</t>
  </si>
  <si>
    <t>Silver Airways</t>
  </si>
  <si>
    <t>C5</t>
  </si>
  <si>
    <t>Commutair Aka Champlain Enterprises, Inc.</t>
  </si>
  <si>
    <t>YV</t>
  </si>
  <si>
    <t>Mesa Airlines Inc.</t>
  </si>
  <si>
    <t>ZW</t>
  </si>
  <si>
    <t>Air Wisconsin Airlines Corp</t>
  </si>
  <si>
    <t>AS</t>
  </si>
  <si>
    <t>Alaska Airlines Inc.</t>
  </si>
  <si>
    <t>F9</t>
  </si>
  <si>
    <t>Frontier Airlines Inc.</t>
  </si>
  <si>
    <t>B6</t>
  </si>
  <si>
    <t>JetBlue Airways</t>
  </si>
  <si>
    <t>G7</t>
  </si>
  <si>
    <t>GoJet Airlines LLC d/b/a United Express</t>
  </si>
  <si>
    <t>G4</t>
  </si>
  <si>
    <t>Allegiant Air</t>
  </si>
  <si>
    <t>Rgn</t>
  </si>
  <si>
    <t>A320-1/2</t>
  </si>
  <si>
    <t>A319</t>
  </si>
  <si>
    <t>A321/LR</t>
  </si>
  <si>
    <t>A320NEO</t>
  </si>
  <si>
    <t>EMB-190</t>
  </si>
  <si>
    <t>A321NEO</t>
  </si>
  <si>
    <t>A220-3</t>
  </si>
  <si>
    <t>Frontier</t>
  </si>
  <si>
    <t>Spirit</t>
  </si>
  <si>
    <t>Jet Blue</t>
  </si>
  <si>
    <t>Rpms</t>
  </si>
  <si>
    <t>Asms</t>
  </si>
  <si>
    <t>A220-1</t>
  </si>
  <si>
    <t>A330-2</t>
  </si>
  <si>
    <t>A330-3</t>
  </si>
  <si>
    <t>A339</t>
  </si>
  <si>
    <t>A350-9</t>
  </si>
  <si>
    <t>ATR-42</t>
  </si>
  <si>
    <t>ATR-72</t>
  </si>
  <si>
    <t>B717-2</t>
  </si>
  <si>
    <t>B737-7</t>
  </si>
  <si>
    <t>B737-8</t>
  </si>
  <si>
    <t>B737-9</t>
  </si>
  <si>
    <t>B757-2</t>
  </si>
  <si>
    <t>B757-3</t>
  </si>
  <si>
    <t>B767-3/R</t>
  </si>
  <si>
    <t>B767-4</t>
  </si>
  <si>
    <t>B777-2</t>
  </si>
  <si>
    <t>B777-3</t>
  </si>
  <si>
    <t>CRJ-2/4</t>
  </si>
  <si>
    <t>CRJ550</t>
  </si>
  <si>
    <t>CRJ-900</t>
  </si>
  <si>
    <t>DASH8-Q4</t>
  </si>
  <si>
    <t>DC-10-10</t>
  </si>
  <si>
    <t>EMB-140</t>
  </si>
  <si>
    <t>EMB-145</t>
  </si>
  <si>
    <t>EMB-170</t>
  </si>
  <si>
    <t>ERJ-175</t>
  </si>
  <si>
    <t>OTTER</t>
  </si>
  <si>
    <t>RJ-700</t>
  </si>
  <si>
    <t>SF-340/B</t>
  </si>
  <si>
    <t>Acft Typ</t>
  </si>
  <si>
    <t>SeatCfg</t>
  </si>
  <si>
    <t xml:space="preserve">  No Acft</t>
  </si>
  <si>
    <t>Carr Cde</t>
  </si>
  <si>
    <t>Acft Cde</t>
  </si>
  <si>
    <t>Miles</t>
  </si>
  <si>
    <t>Dprtrs</t>
  </si>
  <si>
    <t>Block Hrs</t>
  </si>
  <si>
    <t>Air Hours</t>
  </si>
  <si>
    <t>Acf Days</t>
  </si>
  <si>
    <t>Fuel-gals</t>
  </si>
  <si>
    <t>Months</t>
  </si>
  <si>
    <t>LOH</t>
  </si>
  <si>
    <t>cls</t>
  </si>
  <si>
    <t>Major Carriers</t>
  </si>
  <si>
    <t>Regional Carriers</t>
  </si>
  <si>
    <t>Qtr</t>
  </si>
  <si>
    <t>By Carrier Alpha Name</t>
  </si>
  <si>
    <t>E</t>
  </si>
  <si>
    <t>for the 3rd Qr of 2021</t>
  </si>
  <si>
    <t xml:space="preserve">  T2-Operating Data by Carrier, by Fleet Type, by Geographic Region</t>
  </si>
  <si>
    <t>Order</t>
  </si>
  <si>
    <t>Cls</t>
  </si>
  <si>
    <t>D  Domestic</t>
  </si>
  <si>
    <t>E Europe-Atlantic</t>
  </si>
  <si>
    <t xml:space="preserve"> L  Latin</t>
  </si>
  <si>
    <t xml:space="preserve"> P  Pacific'</t>
  </si>
  <si>
    <t>Regions</t>
  </si>
  <si>
    <t>The Data, by Carrier includes:</t>
  </si>
  <si>
    <t xml:space="preserve"> and South America,   and P for Pacific</t>
  </si>
  <si>
    <t>U.S. Major and Regional Carriers</t>
  </si>
  <si>
    <t>Alaska</t>
  </si>
  <si>
    <t>American</t>
  </si>
  <si>
    <t>Delta</t>
  </si>
  <si>
    <t>Hawaiian</t>
  </si>
  <si>
    <t>Southwest</t>
  </si>
  <si>
    <t>United</t>
  </si>
  <si>
    <t>Allegiant</t>
  </si>
  <si>
    <t>Majors</t>
  </si>
  <si>
    <t>Regionals</t>
  </si>
  <si>
    <t>Endeavor</t>
  </si>
  <si>
    <t xml:space="preserve">GoJet </t>
  </si>
  <si>
    <t>Seat/Mile</t>
  </si>
  <si>
    <t>Mesa</t>
  </si>
  <si>
    <t>Horizon</t>
  </si>
  <si>
    <t>Piedmont</t>
  </si>
  <si>
    <t xml:space="preserve">PSA </t>
  </si>
  <si>
    <t>Republic</t>
  </si>
  <si>
    <t>SkyWest</t>
  </si>
  <si>
    <t>*********************</t>
  </si>
  <si>
    <t>And there is a Total System.</t>
  </si>
  <si>
    <t>Name</t>
  </si>
  <si>
    <t>Aviation Consultants</t>
  </si>
  <si>
    <t xml:space="preserve">  Jim Murphy</t>
  </si>
  <si>
    <t xml:space="preserve"> email: JDMURPH1@SBCGOBAL.NET</t>
  </si>
  <si>
    <t xml:space="preserve"> phone 972 774 9975, cell 972 467 3351</t>
  </si>
  <si>
    <t xml:space="preserve"> address:  </t>
  </si>
  <si>
    <t xml:space="preserve">  7725 La Cosa Drive</t>
  </si>
  <si>
    <t xml:space="preserve">  Dallas TX 75248</t>
  </si>
  <si>
    <t xml:space="preserve">The data is by geo-graphic region: D for  Domestic, E for Europe - Atlantic, Latin for Carib </t>
  </si>
  <si>
    <t>Note</t>
  </si>
  <si>
    <t xml:space="preserve">The Regionals do not sell tickets, but operate a Code Sharing Service with one or more of the </t>
  </si>
  <si>
    <t>Major carriers.</t>
  </si>
  <si>
    <t>for the 3rd Qr of 2021   Source: DOT T2 Data</t>
  </si>
  <si>
    <t>This report consists of 3 Pages. This Introductory page and a page for the Major Carriers</t>
  </si>
  <si>
    <t>and one for the Regional Carriers.</t>
  </si>
  <si>
    <t>There are over 150 rows of data for the  10 Majors and some 50 rows for the 10 Regionals.</t>
  </si>
  <si>
    <t xml:space="preserve"> To Communicate:</t>
  </si>
  <si>
    <t>A Statistical Review of the 20 Largest U.S. Carriers</t>
  </si>
  <si>
    <t>**</t>
  </si>
  <si>
    <t>A sample Selection of  the Data in Descending Departures:</t>
  </si>
  <si>
    <t>Pgq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</si>
</sst>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57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i/>
      <sz val="10"/>
      <color rgb="FF7F7F7F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  <font>
      <b/>
      <sz val="12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0">
    <xf numFmtId="0" fontId="0" fillId="0" borderId="0" xfId="0"/>
    <xf numFmtId="3" fontId="0" fillId="0" borderId="0" xfId="0" applyNumberFormat="1"/>
    <xf numFmtId="1" fontId="0" fillId="0" borderId="0" xfId="0" applyNumberFormat="1"/>
    <xf numFmtId="0" fontId="0" fillId="0" borderId="0" xfId="0" applyAlignment="1">
      <alignment horizontal="right"/>
    </xf>
    <xf numFmtId="3" fontId="0" fillId="0" borderId="0" xfId="0" applyNumberFormat="1" applyAlignment="1">
      <alignment horizontal="center"/>
    </xf>
    <xf numFmtId="0" fontId="16" fillId="0" borderId="0" xfId="0" applyFont="1"/>
    <xf numFmtId="0" fontId="18" fillId="0" borderId="0" xfId="0" applyFont="1"/>
    <xf numFmtId="15" fontId="16" fillId="0" borderId="0" xfId="0" applyNumberFormat="1" applyFont="1"/>
    <xf numFmtId="0" fontId="0" fillId="0" borderId="0" xfId="0" applyAlignment="1">
      <alignment horizontal="center"/>
    </xf>
    <xf numFmtId="15" fontId="18" fillId="0" borderId="0" xfId="0" applyNumberFormat="1" applyFont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56CA3B-DA37-43C8-9F35-9CC998F0E211}">
  <dimension ref="A1:K66"/>
  <sheetViews>
    <sheetView workbookViewId="0"/>
  </sheetViews>
  <sheetFormatPr defaultRowHeight="13.2" x14ac:dyDescent="0.25"/>
  <cols>
    <col min="2" max="2" width="15.77734375" customWidth="1"/>
    <col min="3" max="3" width="9.44140625" customWidth="1"/>
    <col min="4" max="4" width="9.88671875" customWidth="1"/>
    <col min="5" max="6" width="9" bestFit="1" customWidth="1"/>
    <col min="7" max="7" width="13.77734375" bestFit="1" customWidth="1"/>
    <col min="8" max="8" width="14.44140625" customWidth="1"/>
    <col min="9" max="9" width="12.44140625" customWidth="1"/>
    <col min="10" max="10" width="7.77734375" customWidth="1"/>
    <col min="11" max="11" width="12.77734375" customWidth="1"/>
    <col min="12" max="12" width="11.88671875" customWidth="1"/>
  </cols>
  <sheetData>
    <row r="1" spans="1:10" ht="15.6" x14ac:dyDescent="0.3">
      <c r="A1" t="s">
        <v>165</v>
      </c>
      <c r="B1" s="9">
        <v>44643</v>
      </c>
      <c r="C1" s="6" t="s">
        <v>162</v>
      </c>
      <c r="D1" s="6"/>
      <c r="E1" s="6"/>
      <c r="F1" s="6"/>
    </row>
    <row r="3" spans="1:10" x14ac:dyDescent="0.25">
      <c r="C3" s="5" t="s">
        <v>124</v>
      </c>
    </row>
    <row r="4" spans="1:10" x14ac:dyDescent="0.25">
      <c r="C4" t="s">
        <v>114</v>
      </c>
    </row>
    <row r="5" spans="1:10" x14ac:dyDescent="0.25">
      <c r="C5" t="s">
        <v>157</v>
      </c>
    </row>
    <row r="7" spans="1:10" x14ac:dyDescent="0.25">
      <c r="C7" t="s">
        <v>158</v>
      </c>
    </row>
    <row r="8" spans="1:10" x14ac:dyDescent="0.25">
      <c r="C8" t="s">
        <v>159</v>
      </c>
    </row>
    <row r="9" spans="1:10" x14ac:dyDescent="0.25">
      <c r="C9" t="s">
        <v>160</v>
      </c>
    </row>
    <row r="11" spans="1:10" x14ac:dyDescent="0.25">
      <c r="C11" t="s">
        <v>153</v>
      </c>
    </row>
    <row r="12" spans="1:10" x14ac:dyDescent="0.25">
      <c r="C12" t="s">
        <v>123</v>
      </c>
      <c r="G12" t="s">
        <v>144</v>
      </c>
    </row>
    <row r="14" spans="1:10" x14ac:dyDescent="0.25">
      <c r="C14" t="s">
        <v>122</v>
      </c>
    </row>
    <row r="15" spans="1:10" x14ac:dyDescent="0.25">
      <c r="C15" s="8" t="s">
        <v>97</v>
      </c>
      <c r="D15" s="8" t="s">
        <v>145</v>
      </c>
      <c r="E15" s="8" t="s">
        <v>94</v>
      </c>
      <c r="F15" s="8" t="s">
        <v>98</v>
      </c>
      <c r="G15" s="8" t="s">
        <v>95</v>
      </c>
      <c r="H15" s="8" t="s">
        <v>96</v>
      </c>
      <c r="I15" s="8" t="s">
        <v>100</v>
      </c>
      <c r="J15" s="4" t="s">
        <v>106</v>
      </c>
    </row>
    <row r="16" spans="1:10" x14ac:dyDescent="0.25">
      <c r="C16" s="8" t="s">
        <v>63</v>
      </c>
      <c r="D16" s="8" t="s">
        <v>64</v>
      </c>
      <c r="E16" s="8" t="s">
        <v>99</v>
      </c>
      <c r="F16" s="8" t="s">
        <v>102</v>
      </c>
      <c r="G16" s="8" t="s">
        <v>101</v>
      </c>
      <c r="H16" s="8" t="s">
        <v>103</v>
      </c>
      <c r="I16" s="8" t="s">
        <v>104</v>
      </c>
      <c r="J16" s="8"/>
    </row>
    <row r="19" spans="2:11" x14ac:dyDescent="0.25">
      <c r="C19" s="5" t="s">
        <v>164</v>
      </c>
    </row>
    <row r="21" spans="2:11" x14ac:dyDescent="0.25">
      <c r="C21" s="5" t="s">
        <v>132</v>
      </c>
      <c r="D21" s="3" t="s">
        <v>96</v>
      </c>
      <c r="E21" t="s">
        <v>100</v>
      </c>
      <c r="F21" t="s">
        <v>106</v>
      </c>
      <c r="G21" t="s">
        <v>63</v>
      </c>
      <c r="H21" t="s">
        <v>64</v>
      </c>
      <c r="I21" t="s">
        <v>99</v>
      </c>
      <c r="J21" t="s">
        <v>136</v>
      </c>
    </row>
    <row r="22" spans="2:11" x14ac:dyDescent="0.25">
      <c r="B22">
        <v>1</v>
      </c>
      <c r="C22" t="s">
        <v>129</v>
      </c>
      <c r="D22" s="1">
        <v>752.43333333333328</v>
      </c>
      <c r="E22" s="1">
        <v>305985</v>
      </c>
      <c r="F22" s="1">
        <v>808.86638233900351</v>
      </c>
      <c r="G22" s="1">
        <v>31317158191</v>
      </c>
      <c r="H22" s="1">
        <v>38800790348</v>
      </c>
      <c r="I22" s="1">
        <v>247500980</v>
      </c>
      <c r="J22" s="1">
        <v>156.7702493460834</v>
      </c>
      <c r="K22" s="1"/>
    </row>
    <row r="23" spans="2:11" x14ac:dyDescent="0.25">
      <c r="B23">
        <v>2</v>
      </c>
      <c r="C23" t="s">
        <v>126</v>
      </c>
      <c r="D23" s="1">
        <v>874.14444444444462</v>
      </c>
      <c r="E23" s="1">
        <v>245158</v>
      </c>
      <c r="F23" s="1">
        <v>1170.5958851026685</v>
      </c>
      <c r="G23" s="1">
        <v>41018184446</v>
      </c>
      <c r="H23" s="1">
        <v>52266728414</v>
      </c>
      <c r="I23" s="1">
        <v>286980946</v>
      </c>
      <c r="J23" s="1">
        <v>182.12612768375223</v>
      </c>
      <c r="K23" s="1"/>
    </row>
    <row r="24" spans="2:11" x14ac:dyDescent="0.25">
      <c r="B24">
        <v>3</v>
      </c>
      <c r="C24" t="s">
        <v>127</v>
      </c>
      <c r="D24" s="1">
        <v>791.16666666666663</v>
      </c>
      <c r="E24" s="1">
        <v>231490</v>
      </c>
      <c r="F24" s="1">
        <v>1106.1409002548705</v>
      </c>
      <c r="G24" s="1">
        <v>38924391515</v>
      </c>
      <c r="H24" s="1">
        <v>49012299917</v>
      </c>
      <c r="I24" s="1">
        <v>256060557</v>
      </c>
      <c r="J24" s="1">
        <v>191.40901859789363</v>
      </c>
      <c r="K24" s="1"/>
    </row>
    <row r="25" spans="2:11" x14ac:dyDescent="0.25">
      <c r="B25">
        <v>4</v>
      </c>
      <c r="C25" t="s">
        <v>130</v>
      </c>
      <c r="D25" s="1">
        <v>804.82222222222219</v>
      </c>
      <c r="E25" s="1">
        <v>165803</v>
      </c>
      <c r="F25" s="1">
        <v>1475.883096204532</v>
      </c>
      <c r="G25" s="1">
        <v>35587442662</v>
      </c>
      <c r="H25" s="1">
        <v>47231823871</v>
      </c>
      <c r="I25" s="1">
        <v>244705845</v>
      </c>
      <c r="J25" s="1">
        <v>193.01469432003145</v>
      </c>
      <c r="K25" s="1"/>
    </row>
    <row r="26" spans="2:11" x14ac:dyDescent="0.25">
      <c r="B26">
        <v>5</v>
      </c>
      <c r="C26" t="s">
        <v>62</v>
      </c>
      <c r="D26" s="1">
        <v>281.37777777777779</v>
      </c>
      <c r="E26" s="1">
        <v>77431</v>
      </c>
      <c r="F26" s="1">
        <v>1312.8898244888999</v>
      </c>
      <c r="G26" s="1">
        <v>12933602570</v>
      </c>
      <c r="H26" s="1">
        <v>16192399230</v>
      </c>
      <c r="I26" s="1">
        <v>101658372</v>
      </c>
      <c r="J26" s="1">
        <v>159.28249598567248</v>
      </c>
      <c r="K26" s="1"/>
    </row>
    <row r="27" spans="2:11" x14ac:dyDescent="0.25">
      <c r="B27">
        <v>6</v>
      </c>
      <c r="C27" t="s">
        <v>61</v>
      </c>
      <c r="D27" s="1">
        <v>170.35555555555555</v>
      </c>
      <c r="E27" s="1">
        <v>58797</v>
      </c>
      <c r="F27" s="1">
        <v>1020.1178971716243</v>
      </c>
      <c r="G27" s="1">
        <v>8580143688</v>
      </c>
      <c r="H27" s="1">
        <v>11060952862</v>
      </c>
      <c r="I27" s="1">
        <v>59979872</v>
      </c>
      <c r="J27" s="1">
        <v>184.41107813634548</v>
      </c>
      <c r="K27" s="1"/>
    </row>
    <row r="28" spans="2:11" x14ac:dyDescent="0.25">
      <c r="B28">
        <v>7</v>
      </c>
      <c r="C28" t="s">
        <v>125</v>
      </c>
      <c r="D28" s="1">
        <v>201.22222222222223</v>
      </c>
      <c r="E28" s="1">
        <v>55588</v>
      </c>
      <c r="F28" s="1">
        <v>1337.2795027703821</v>
      </c>
      <c r="G28" s="1">
        <v>10122460512</v>
      </c>
      <c r="H28" s="1">
        <v>12541327505</v>
      </c>
      <c r="I28" s="1">
        <v>74336693</v>
      </c>
      <c r="J28" s="1">
        <v>168.7097851528047</v>
      </c>
      <c r="K28" s="1"/>
    </row>
    <row r="29" spans="2:11" x14ac:dyDescent="0.25">
      <c r="B29">
        <v>8</v>
      </c>
      <c r="C29" t="s">
        <v>60</v>
      </c>
      <c r="D29" s="1">
        <v>111.82222222222222</v>
      </c>
      <c r="E29" s="1">
        <v>40420</v>
      </c>
      <c r="F29" s="1">
        <v>958.93433943592277</v>
      </c>
      <c r="G29" s="1">
        <v>5803395211</v>
      </c>
      <c r="H29" s="1">
        <v>7500236580</v>
      </c>
      <c r="I29" s="1">
        <v>38760126</v>
      </c>
      <c r="J29" s="1">
        <v>193.50392669002159</v>
      </c>
      <c r="K29" s="1"/>
    </row>
    <row r="30" spans="2:11" x14ac:dyDescent="0.25">
      <c r="B30">
        <v>9</v>
      </c>
      <c r="C30" t="s">
        <v>131</v>
      </c>
      <c r="D30" s="1">
        <v>107.98888888888888</v>
      </c>
      <c r="E30" s="1">
        <v>29612</v>
      </c>
      <c r="F30" s="1">
        <v>843.81200189112519</v>
      </c>
      <c r="G30" s="1">
        <v>3363295951</v>
      </c>
      <c r="H30" s="1">
        <v>4364280993</v>
      </c>
      <c r="I30" s="1">
        <v>24986961</v>
      </c>
      <c r="J30" s="1">
        <v>174.66233660828141</v>
      </c>
      <c r="K30" s="1"/>
    </row>
    <row r="31" spans="2:11" x14ac:dyDescent="0.25">
      <c r="B31">
        <v>10</v>
      </c>
      <c r="C31" t="s">
        <v>128</v>
      </c>
      <c r="D31" s="1">
        <v>61.966666666666669</v>
      </c>
      <c r="E31" s="1">
        <v>19178</v>
      </c>
      <c r="F31" s="1">
        <v>976.68208363750125</v>
      </c>
      <c r="G31" s="1">
        <v>3205066059</v>
      </c>
      <c r="H31" s="1">
        <v>4228912413</v>
      </c>
      <c r="I31" s="1">
        <v>18730809</v>
      </c>
      <c r="J31" s="1">
        <v>225.77307862143061</v>
      </c>
      <c r="K31" s="1"/>
    </row>
    <row r="33" spans="2:11" x14ac:dyDescent="0.25">
      <c r="C33" s="5" t="s">
        <v>133</v>
      </c>
      <c r="D33" s="3" t="s">
        <v>96</v>
      </c>
      <c r="E33" t="s">
        <v>100</v>
      </c>
      <c r="F33" t="s">
        <v>106</v>
      </c>
      <c r="G33" t="s">
        <v>63</v>
      </c>
      <c r="H33" t="s">
        <v>64</v>
      </c>
      <c r="I33" t="s">
        <v>99</v>
      </c>
      <c r="J33" t="s">
        <v>136</v>
      </c>
    </row>
    <row r="34" spans="2:11" x14ac:dyDescent="0.25">
      <c r="B34">
        <v>1</v>
      </c>
      <c r="C34" t="s">
        <v>142</v>
      </c>
      <c r="D34" s="1">
        <v>583.17777777777781</v>
      </c>
      <c r="E34" s="1">
        <v>212205</v>
      </c>
      <c r="F34" s="1">
        <v>537</v>
      </c>
      <c r="G34" s="1">
        <v>6008109671</v>
      </c>
      <c r="H34" s="1">
        <v>7656684085</v>
      </c>
      <c r="I34" s="1">
        <v>113952209</v>
      </c>
      <c r="J34" s="1">
        <v>67</v>
      </c>
      <c r="K34" s="1"/>
    </row>
    <row r="35" spans="2:11" x14ac:dyDescent="0.25">
      <c r="B35">
        <v>2</v>
      </c>
      <c r="C35" t="s">
        <v>141</v>
      </c>
      <c r="D35" s="1">
        <v>233.06666666666669</v>
      </c>
      <c r="E35" s="1">
        <v>96002</v>
      </c>
      <c r="F35" s="1">
        <v>560.38771067269431</v>
      </c>
      <c r="G35" s="1">
        <v>3132198218</v>
      </c>
      <c r="H35" s="1">
        <v>4005338967</v>
      </c>
      <c r="I35" s="1">
        <v>53798341</v>
      </c>
      <c r="J35" s="1">
        <v>74.450975486400225</v>
      </c>
      <c r="K35" s="1"/>
    </row>
    <row r="36" spans="2:11" x14ac:dyDescent="0.25">
      <c r="B36">
        <v>3</v>
      </c>
      <c r="C36" t="s">
        <v>134</v>
      </c>
      <c r="D36" s="1">
        <v>196.33333333333334</v>
      </c>
      <c r="E36" s="1">
        <v>71637</v>
      </c>
      <c r="F36" s="1">
        <v>393</v>
      </c>
      <c r="G36" s="1">
        <v>1601504272</v>
      </c>
      <c r="H36" s="1">
        <v>1954187703</v>
      </c>
      <c r="I36" s="1">
        <v>28157617</v>
      </c>
      <c r="J36" s="1">
        <v>69.401743158875973</v>
      </c>
      <c r="K36" s="1"/>
    </row>
    <row r="37" spans="2:11" x14ac:dyDescent="0.25">
      <c r="B37">
        <v>4</v>
      </c>
      <c r="C37" t="s">
        <v>140</v>
      </c>
      <c r="D37" s="1">
        <v>132.88888888888889</v>
      </c>
      <c r="E37" s="1">
        <v>61966</v>
      </c>
      <c r="F37" s="1">
        <v>427.62602072104056</v>
      </c>
      <c r="G37" s="1">
        <v>1519484509</v>
      </c>
      <c r="H37" s="1">
        <v>1886281449</v>
      </c>
      <c r="I37" s="1">
        <v>26498274</v>
      </c>
      <c r="J37" s="1">
        <v>71.185068468987822</v>
      </c>
      <c r="K37" s="1"/>
    </row>
    <row r="38" spans="2:11" x14ac:dyDescent="0.25">
      <c r="B38">
        <v>5</v>
      </c>
      <c r="C38" t="s">
        <v>137</v>
      </c>
      <c r="D38" s="1">
        <v>76.577777777777769</v>
      </c>
      <c r="E38" s="1">
        <v>46673</v>
      </c>
      <c r="F38" s="1">
        <v>665.88985066312432</v>
      </c>
      <c r="G38" s="1">
        <v>1926389250</v>
      </c>
      <c r="H38" s="1">
        <v>2384873867</v>
      </c>
      <c r="I38" s="1">
        <v>31079077</v>
      </c>
      <c r="J38" s="1">
        <v>76.735672265942782</v>
      </c>
      <c r="K38" s="1"/>
    </row>
    <row r="39" spans="2:11" x14ac:dyDescent="0.25">
      <c r="B39">
        <v>6</v>
      </c>
      <c r="C39" t="s">
        <v>41</v>
      </c>
      <c r="D39" s="1">
        <v>64.711111111111109</v>
      </c>
      <c r="E39" s="1">
        <v>34239</v>
      </c>
      <c r="F39" s="1">
        <v>341.14238149478666</v>
      </c>
      <c r="G39" s="1">
        <v>485195163</v>
      </c>
      <c r="H39" s="1">
        <v>584018700</v>
      </c>
      <c r="I39" s="1">
        <v>11680374</v>
      </c>
      <c r="J39" s="1">
        <v>50</v>
      </c>
      <c r="K39" s="1"/>
    </row>
    <row r="40" spans="2:11" x14ac:dyDescent="0.25">
      <c r="B40">
        <v>7</v>
      </c>
      <c r="C40" t="s">
        <v>138</v>
      </c>
      <c r="D40" s="1">
        <v>63.37777777777778</v>
      </c>
      <c r="E40" s="1">
        <v>31685</v>
      </c>
      <c r="F40" s="1">
        <v>446</v>
      </c>
      <c r="G40" s="1">
        <v>839948510</v>
      </c>
      <c r="H40" s="1">
        <v>1075544476</v>
      </c>
      <c r="I40" s="1">
        <v>14151901</v>
      </c>
      <c r="J40" s="1">
        <v>76</v>
      </c>
      <c r="K40" s="1"/>
    </row>
    <row r="41" spans="2:11" x14ac:dyDescent="0.25">
      <c r="B41">
        <v>8</v>
      </c>
      <c r="C41" t="s">
        <v>139</v>
      </c>
      <c r="D41" s="1">
        <v>53.866666666666667</v>
      </c>
      <c r="E41" s="1">
        <v>26454</v>
      </c>
      <c r="F41" s="1">
        <v>303.7496408860664</v>
      </c>
      <c r="G41" s="1">
        <v>333178242</v>
      </c>
      <c r="H41" s="1">
        <v>401769327</v>
      </c>
      <c r="I41" s="1">
        <v>8035393</v>
      </c>
      <c r="J41" s="1">
        <v>49.999959802837274</v>
      </c>
      <c r="K41" s="1"/>
    </row>
    <row r="42" spans="2:11" x14ac:dyDescent="0.25">
      <c r="B42">
        <v>9</v>
      </c>
      <c r="C42" t="s">
        <v>37</v>
      </c>
      <c r="D42" s="1">
        <v>76.277777777777771</v>
      </c>
      <c r="E42" s="1">
        <v>21635</v>
      </c>
      <c r="F42" s="1">
        <v>407</v>
      </c>
      <c r="G42" s="1">
        <v>348380035</v>
      </c>
      <c r="H42" s="1">
        <v>440584400</v>
      </c>
      <c r="I42" s="1">
        <v>8811688</v>
      </c>
      <c r="J42" s="1">
        <v>50</v>
      </c>
      <c r="K42" s="1"/>
    </row>
    <row r="43" spans="2:11" x14ac:dyDescent="0.25">
      <c r="B43">
        <v>10</v>
      </c>
      <c r="C43" t="s">
        <v>135</v>
      </c>
      <c r="D43" s="1">
        <v>53.488888888888887</v>
      </c>
      <c r="E43" s="1">
        <v>18628</v>
      </c>
      <c r="F43" s="1">
        <v>417.62159115310288</v>
      </c>
      <c r="G43" s="1">
        <v>326791979</v>
      </c>
      <c r="H43" s="1">
        <v>388972750</v>
      </c>
      <c r="I43" s="1">
        <v>7779455</v>
      </c>
      <c r="J43" s="1">
        <v>50</v>
      </c>
      <c r="K43" s="1"/>
    </row>
    <row r="44" spans="2:11" x14ac:dyDescent="0.25">
      <c r="D44" s="1"/>
    </row>
    <row r="45" spans="2:11" x14ac:dyDescent="0.25">
      <c r="C45" t="s">
        <v>154</v>
      </c>
      <c r="D45" s="2" t="s">
        <v>155</v>
      </c>
      <c r="E45" s="1"/>
      <c r="F45" s="1"/>
      <c r="G45" s="1"/>
      <c r="H45" s="1"/>
      <c r="I45" s="1"/>
    </row>
    <row r="46" spans="2:11" x14ac:dyDescent="0.25">
      <c r="D46" s="2" t="s">
        <v>156</v>
      </c>
      <c r="E46" s="1"/>
      <c r="F46" s="1"/>
      <c r="G46" s="1"/>
      <c r="H46" s="1"/>
      <c r="I46" s="1"/>
    </row>
    <row r="47" spans="2:11" x14ac:dyDescent="0.25">
      <c r="D47" s="2"/>
      <c r="E47" s="1"/>
      <c r="F47" s="1"/>
      <c r="G47" s="1"/>
      <c r="H47" s="1"/>
      <c r="I47" s="1"/>
    </row>
    <row r="48" spans="2:11" x14ac:dyDescent="0.25">
      <c r="B48" t="s">
        <v>161</v>
      </c>
      <c r="D48" s="2"/>
      <c r="E48" s="1"/>
      <c r="F48" s="1"/>
      <c r="G48" s="1"/>
      <c r="H48" s="1"/>
      <c r="I48" s="1"/>
    </row>
    <row r="49" spans="2:9" x14ac:dyDescent="0.25">
      <c r="B49" t="s">
        <v>146</v>
      </c>
      <c r="D49" s="2"/>
      <c r="E49" s="1"/>
      <c r="F49" s="1"/>
      <c r="G49" s="1"/>
      <c r="H49" s="1"/>
      <c r="I49" s="1"/>
    </row>
    <row r="50" spans="2:9" x14ac:dyDescent="0.25">
      <c r="B50" t="s">
        <v>147</v>
      </c>
      <c r="D50" s="2"/>
      <c r="E50" s="1"/>
      <c r="F50" s="1"/>
      <c r="G50" s="1"/>
      <c r="H50" s="1"/>
      <c r="I50" s="1"/>
    </row>
    <row r="51" spans="2:9" x14ac:dyDescent="0.25">
      <c r="B51" t="s">
        <v>148</v>
      </c>
      <c r="D51" s="2"/>
      <c r="E51" s="1"/>
      <c r="F51" s="1"/>
      <c r="G51" s="1"/>
      <c r="H51" s="1"/>
      <c r="I51" s="1"/>
    </row>
    <row r="52" spans="2:9" x14ac:dyDescent="0.25">
      <c r="B52" t="s">
        <v>149</v>
      </c>
      <c r="D52" s="2"/>
      <c r="E52" s="1"/>
      <c r="F52" s="1"/>
      <c r="G52" s="1"/>
      <c r="H52" s="1"/>
      <c r="I52" s="1"/>
    </row>
    <row r="53" spans="2:9" x14ac:dyDescent="0.25">
      <c r="B53" t="s">
        <v>150</v>
      </c>
    </row>
    <row r="54" spans="2:9" x14ac:dyDescent="0.25">
      <c r="B54" t="s">
        <v>151</v>
      </c>
    </row>
    <row r="55" spans="2:9" x14ac:dyDescent="0.25">
      <c r="B55" t="s">
        <v>152</v>
      </c>
    </row>
    <row r="66" spans="3:3" x14ac:dyDescent="0.25">
      <c r="C66" t="s">
        <v>163</v>
      </c>
    </row>
  </sheetData>
  <sortState xmlns:xlrd2="http://schemas.microsoft.com/office/spreadsheetml/2017/richdata2" ref="C34:J43">
    <sortCondition descending="1" ref="E34:E43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214"/>
  <sheetViews>
    <sheetView workbookViewId="0"/>
  </sheetViews>
  <sheetFormatPr defaultRowHeight="13.2" x14ac:dyDescent="0.25"/>
  <cols>
    <col min="2" max="2" width="13.44140625" customWidth="1"/>
    <col min="3" max="3" width="9.44140625" bestFit="1" customWidth="1"/>
    <col min="4" max="4" width="4.77734375" customWidth="1"/>
    <col min="5" max="5" width="7.6640625" customWidth="1"/>
    <col min="7" max="7" width="18.21875" customWidth="1"/>
    <col min="9" max="9" width="7.5546875" customWidth="1"/>
    <col min="11" max="11" width="7.77734375" customWidth="1"/>
    <col min="12" max="12" width="8.88671875" customWidth="1"/>
    <col min="13" max="13" width="9.5546875" customWidth="1"/>
    <col min="14" max="14" width="16.21875" customWidth="1"/>
    <col min="15" max="15" width="15.21875" customWidth="1"/>
    <col min="16" max="16" width="13.5546875" customWidth="1"/>
    <col min="18" max="18" width="10.33203125" customWidth="1"/>
    <col min="20" max="20" width="11.44140625" customWidth="1"/>
    <col min="21" max="21" width="7.88671875" customWidth="1"/>
  </cols>
  <sheetData>
    <row r="1" spans="1:21" ht="15.6" x14ac:dyDescent="0.3">
      <c r="B1" s="9">
        <v>44643</v>
      </c>
      <c r="C1" s="6" t="s">
        <v>162</v>
      </c>
    </row>
    <row r="2" spans="1:21" x14ac:dyDescent="0.25">
      <c r="B2" s="7"/>
    </row>
    <row r="3" spans="1:21" x14ac:dyDescent="0.25">
      <c r="C3" s="5" t="s">
        <v>108</v>
      </c>
      <c r="F3" t="s">
        <v>111</v>
      </c>
    </row>
    <row r="4" spans="1:21" x14ac:dyDescent="0.25">
      <c r="C4" t="s">
        <v>114</v>
      </c>
    </row>
    <row r="5" spans="1:21" x14ac:dyDescent="0.25">
      <c r="C5" t="s">
        <v>113</v>
      </c>
    </row>
    <row r="6" spans="1:21" x14ac:dyDescent="0.25">
      <c r="E6" t="s">
        <v>121</v>
      </c>
      <c r="F6" t="s">
        <v>117</v>
      </c>
      <c r="H6" t="s">
        <v>119</v>
      </c>
    </row>
    <row r="7" spans="1:21" x14ac:dyDescent="0.25">
      <c r="F7" t="s">
        <v>118</v>
      </c>
      <c r="H7" t="s">
        <v>120</v>
      </c>
    </row>
    <row r="9" spans="1:21" x14ac:dyDescent="0.25">
      <c r="A9" t="s">
        <v>115</v>
      </c>
      <c r="B9" t="s">
        <v>116</v>
      </c>
      <c r="C9" t="s">
        <v>0</v>
      </c>
      <c r="D9" t="s">
        <v>110</v>
      </c>
      <c r="E9" t="s">
        <v>52</v>
      </c>
      <c r="F9" t="s">
        <v>97</v>
      </c>
      <c r="G9" t="s">
        <v>1</v>
      </c>
      <c r="H9" t="s">
        <v>94</v>
      </c>
      <c r="I9" t="s">
        <v>98</v>
      </c>
      <c r="J9" t="s">
        <v>95</v>
      </c>
      <c r="K9" t="s">
        <v>96</v>
      </c>
      <c r="L9" t="s">
        <v>100</v>
      </c>
      <c r="M9" s="4" t="s">
        <v>106</v>
      </c>
      <c r="N9" t="s">
        <v>63</v>
      </c>
      <c r="O9" t="s">
        <v>64</v>
      </c>
      <c r="P9" t="s">
        <v>99</v>
      </c>
      <c r="Q9" t="s">
        <v>102</v>
      </c>
      <c r="R9" t="s">
        <v>101</v>
      </c>
      <c r="S9" t="s">
        <v>103</v>
      </c>
      <c r="T9" t="s">
        <v>104</v>
      </c>
      <c r="U9" t="s">
        <v>105</v>
      </c>
    </row>
    <row r="10" spans="1:21" x14ac:dyDescent="0.25">
      <c r="A10">
        <v>1</v>
      </c>
      <c r="B10">
        <v>1</v>
      </c>
      <c r="C10">
        <v>2021</v>
      </c>
      <c r="D10">
        <v>3</v>
      </c>
      <c r="E10" t="s">
        <v>4</v>
      </c>
      <c r="F10" t="s">
        <v>42</v>
      </c>
      <c r="G10" t="s">
        <v>43</v>
      </c>
      <c r="H10" t="s">
        <v>73</v>
      </c>
      <c r="I10">
        <v>612</v>
      </c>
      <c r="J10" s="2">
        <v>124</v>
      </c>
      <c r="K10" s="2">
        <v>10.888888888888889</v>
      </c>
      <c r="L10" s="1">
        <v>4715</v>
      </c>
      <c r="M10" s="1">
        <v>473.84050901378578</v>
      </c>
      <c r="N10" s="1">
        <v>196054748</v>
      </c>
      <c r="O10" s="1">
        <v>277035592</v>
      </c>
      <c r="P10" s="1">
        <v>2234158</v>
      </c>
      <c r="Q10" s="1">
        <v>5425</v>
      </c>
      <c r="R10" s="1">
        <v>6841</v>
      </c>
      <c r="S10" s="1">
        <v>980</v>
      </c>
      <c r="T10" s="1">
        <v>6675000</v>
      </c>
      <c r="U10">
        <v>3</v>
      </c>
    </row>
    <row r="11" spans="1:21" x14ac:dyDescent="0.25">
      <c r="A11">
        <v>2</v>
      </c>
      <c r="B11">
        <v>1</v>
      </c>
      <c r="C11">
        <v>2021</v>
      </c>
      <c r="D11">
        <v>3</v>
      </c>
      <c r="E11" t="s">
        <v>4</v>
      </c>
      <c r="F11" t="s">
        <v>42</v>
      </c>
      <c r="G11" t="s">
        <v>43</v>
      </c>
      <c r="H11" t="s">
        <v>74</v>
      </c>
      <c r="I11">
        <v>614</v>
      </c>
      <c r="J11" s="2">
        <v>159</v>
      </c>
      <c r="K11" s="2">
        <v>57.777777777777779</v>
      </c>
      <c r="L11" s="1">
        <v>14636</v>
      </c>
      <c r="M11" s="1">
        <v>1539.867655097021</v>
      </c>
      <c r="N11" s="1">
        <v>2783604063</v>
      </c>
      <c r="O11" s="1">
        <v>3583462977</v>
      </c>
      <c r="P11" s="1">
        <v>22537503</v>
      </c>
      <c r="Q11" s="1">
        <v>47802</v>
      </c>
      <c r="R11" s="1">
        <v>54044</v>
      </c>
      <c r="S11" s="1">
        <v>5200</v>
      </c>
      <c r="T11" s="1">
        <v>42979000</v>
      </c>
      <c r="U11">
        <v>3</v>
      </c>
    </row>
    <row r="12" spans="1:21" x14ac:dyDescent="0.25">
      <c r="A12">
        <v>3</v>
      </c>
      <c r="B12">
        <v>1</v>
      </c>
      <c r="C12">
        <v>2021</v>
      </c>
      <c r="D12">
        <v>3</v>
      </c>
      <c r="E12" t="s">
        <v>4</v>
      </c>
      <c r="F12" t="s">
        <v>42</v>
      </c>
      <c r="G12" t="s">
        <v>43</v>
      </c>
      <c r="H12" t="s">
        <v>75</v>
      </c>
      <c r="I12">
        <v>634</v>
      </c>
      <c r="J12" s="2">
        <v>178</v>
      </c>
      <c r="K12" s="2">
        <v>10.555555555555555</v>
      </c>
      <c r="L12" s="1">
        <v>3153</v>
      </c>
      <c r="M12" s="1">
        <v>997.09102442118615</v>
      </c>
      <c r="N12" s="1">
        <v>449614288</v>
      </c>
      <c r="O12" s="1">
        <v>559601384</v>
      </c>
      <c r="P12" s="1">
        <v>3143828</v>
      </c>
      <c r="Q12" s="1">
        <v>7017</v>
      </c>
      <c r="R12" s="1">
        <v>8488</v>
      </c>
      <c r="S12" s="1">
        <v>950</v>
      </c>
      <c r="T12" s="1">
        <v>7050000</v>
      </c>
      <c r="U12">
        <v>3</v>
      </c>
    </row>
    <row r="13" spans="1:21" x14ac:dyDescent="0.25">
      <c r="A13">
        <v>4</v>
      </c>
      <c r="B13">
        <v>1</v>
      </c>
      <c r="C13">
        <v>2021</v>
      </c>
      <c r="D13">
        <v>3</v>
      </c>
      <c r="E13" t="s">
        <v>4</v>
      </c>
      <c r="F13" t="s">
        <v>42</v>
      </c>
      <c r="G13" t="s">
        <v>43</v>
      </c>
      <c r="H13" t="s">
        <v>53</v>
      </c>
      <c r="I13">
        <v>694</v>
      </c>
      <c r="J13" s="2">
        <v>150</v>
      </c>
      <c r="K13" s="2">
        <v>19.888888888888889</v>
      </c>
      <c r="L13" s="1">
        <v>5892</v>
      </c>
      <c r="M13" s="1">
        <v>845.59860828241688</v>
      </c>
      <c r="N13" s="1">
        <v>622829822</v>
      </c>
      <c r="O13" s="1">
        <v>747340050</v>
      </c>
      <c r="P13" s="1">
        <v>4982267</v>
      </c>
      <c r="Q13" s="1">
        <v>11554</v>
      </c>
      <c r="R13" s="1">
        <v>14307</v>
      </c>
      <c r="S13" s="1">
        <v>1790</v>
      </c>
      <c r="T13" s="1">
        <v>10206000</v>
      </c>
      <c r="U13">
        <v>3</v>
      </c>
    </row>
    <row r="14" spans="1:21" x14ac:dyDescent="0.25">
      <c r="A14">
        <v>5</v>
      </c>
      <c r="B14">
        <v>1</v>
      </c>
      <c r="C14">
        <v>2021</v>
      </c>
      <c r="D14">
        <v>3</v>
      </c>
      <c r="E14" t="s">
        <v>4</v>
      </c>
      <c r="F14" t="s">
        <v>42</v>
      </c>
      <c r="G14" t="s">
        <v>43</v>
      </c>
      <c r="H14" t="s">
        <v>58</v>
      </c>
      <c r="I14">
        <v>721</v>
      </c>
      <c r="J14" s="2">
        <v>190</v>
      </c>
      <c r="K14" s="2">
        <v>10.222222222222221</v>
      </c>
      <c r="L14" s="1">
        <v>1946</v>
      </c>
      <c r="M14" s="1">
        <v>2005.9352517985612</v>
      </c>
      <c r="N14" s="1">
        <v>653831669</v>
      </c>
      <c r="O14" s="1">
        <v>741674500</v>
      </c>
      <c r="P14" s="1">
        <v>3903550</v>
      </c>
      <c r="Q14" s="1">
        <v>8196</v>
      </c>
      <c r="R14" s="1">
        <v>9187</v>
      </c>
      <c r="S14" s="1">
        <v>920</v>
      </c>
      <c r="T14" s="1">
        <v>7296000</v>
      </c>
      <c r="U14">
        <v>3</v>
      </c>
    </row>
    <row r="15" spans="1:21" x14ac:dyDescent="0.25">
      <c r="A15">
        <v>6</v>
      </c>
      <c r="B15">
        <v>1</v>
      </c>
      <c r="C15">
        <v>2021</v>
      </c>
      <c r="D15">
        <v>3</v>
      </c>
      <c r="E15" t="s">
        <v>4</v>
      </c>
      <c r="F15" t="s">
        <v>42</v>
      </c>
      <c r="G15" t="s">
        <v>43</v>
      </c>
      <c r="H15" t="s">
        <v>86</v>
      </c>
      <c r="I15">
        <v>839</v>
      </c>
      <c r="J15" s="2">
        <v>178</v>
      </c>
      <c r="K15" s="2">
        <v>5.1111111111111107</v>
      </c>
      <c r="L15" s="1">
        <v>1368</v>
      </c>
      <c r="M15" s="1">
        <v>1349.2266081871346</v>
      </c>
      <c r="N15" s="1">
        <v>254881404</v>
      </c>
      <c r="O15" s="1">
        <v>328542076</v>
      </c>
      <c r="P15" s="1">
        <v>1845742</v>
      </c>
      <c r="Q15" s="1">
        <v>3955</v>
      </c>
      <c r="R15" s="1">
        <v>4643</v>
      </c>
      <c r="S15" s="1">
        <v>460</v>
      </c>
      <c r="T15" s="1">
        <v>3177000</v>
      </c>
      <c r="U15">
        <v>3</v>
      </c>
    </row>
    <row r="16" spans="1:21" x14ac:dyDescent="0.25">
      <c r="A16">
        <v>7</v>
      </c>
      <c r="B16">
        <v>1</v>
      </c>
      <c r="C16">
        <v>2021</v>
      </c>
      <c r="D16">
        <v>3</v>
      </c>
      <c r="E16" t="s">
        <v>4</v>
      </c>
      <c r="F16" t="s">
        <v>42</v>
      </c>
      <c r="G16" t="s">
        <v>43</v>
      </c>
      <c r="H16" t="s">
        <v>86</v>
      </c>
      <c r="I16">
        <v>888</v>
      </c>
      <c r="J16" s="2">
        <v>178</v>
      </c>
      <c r="K16" s="2">
        <v>77</v>
      </c>
      <c r="L16" s="1">
        <v>21182</v>
      </c>
      <c r="M16" s="1">
        <v>1512.2482296289302</v>
      </c>
      <c r="N16" s="1">
        <v>4676380709</v>
      </c>
      <c r="O16" s="1">
        <v>5701774676</v>
      </c>
      <c r="P16" s="1">
        <v>32032442</v>
      </c>
      <c r="Q16" s="1">
        <v>68321</v>
      </c>
      <c r="R16" s="1">
        <v>78151</v>
      </c>
      <c r="S16" s="1">
        <v>6930</v>
      </c>
      <c r="T16" s="1">
        <v>62763000</v>
      </c>
      <c r="U16">
        <v>3</v>
      </c>
    </row>
    <row r="17" spans="1:21" x14ac:dyDescent="0.25">
      <c r="A17">
        <v>8</v>
      </c>
      <c r="B17">
        <v>1</v>
      </c>
      <c r="C17">
        <v>2021</v>
      </c>
      <c r="D17">
        <v>3</v>
      </c>
      <c r="E17" t="s">
        <v>5</v>
      </c>
      <c r="F17" t="s">
        <v>42</v>
      </c>
      <c r="G17" t="s">
        <v>43</v>
      </c>
      <c r="H17" t="s">
        <v>74</v>
      </c>
      <c r="I17">
        <v>614</v>
      </c>
      <c r="J17" s="2">
        <v>159</v>
      </c>
      <c r="K17" s="2">
        <v>3.6666666666666665</v>
      </c>
      <c r="L17" s="1">
        <v>1094</v>
      </c>
      <c r="M17" s="1">
        <v>1423.1334552102376</v>
      </c>
      <c r="N17" s="1">
        <v>205906158</v>
      </c>
      <c r="O17" s="1">
        <v>247548372</v>
      </c>
      <c r="P17" s="1">
        <v>1556908</v>
      </c>
      <c r="Q17" s="1">
        <v>3301</v>
      </c>
      <c r="R17" s="1">
        <v>3732</v>
      </c>
      <c r="S17" s="1">
        <v>330</v>
      </c>
      <c r="T17" s="1">
        <v>2712000</v>
      </c>
      <c r="U17">
        <v>3</v>
      </c>
    </row>
    <row r="18" spans="1:21" x14ac:dyDescent="0.25">
      <c r="A18">
        <v>9</v>
      </c>
      <c r="B18">
        <v>1</v>
      </c>
      <c r="C18">
        <v>2021</v>
      </c>
      <c r="D18">
        <v>3</v>
      </c>
      <c r="E18" t="s">
        <v>5</v>
      </c>
      <c r="F18" t="s">
        <v>42</v>
      </c>
      <c r="G18" t="s">
        <v>43</v>
      </c>
      <c r="H18" t="s">
        <v>75</v>
      </c>
      <c r="I18">
        <v>634</v>
      </c>
      <c r="J18" s="2">
        <v>178</v>
      </c>
      <c r="K18" s="2">
        <v>0</v>
      </c>
      <c r="L18" s="1">
        <v>138</v>
      </c>
      <c r="M18" s="1">
        <v>1272.6884057971015</v>
      </c>
      <c r="N18" s="1">
        <v>24154044</v>
      </c>
      <c r="O18" s="1">
        <v>31262318</v>
      </c>
      <c r="P18" s="1">
        <v>175631</v>
      </c>
      <c r="Q18" s="1">
        <v>373</v>
      </c>
      <c r="R18" s="1">
        <v>426</v>
      </c>
      <c r="S18" s="1">
        <v>0</v>
      </c>
      <c r="T18" s="1">
        <v>0</v>
      </c>
      <c r="U18">
        <v>3</v>
      </c>
    </row>
    <row r="19" spans="1:21" x14ac:dyDescent="0.25">
      <c r="A19">
        <v>10</v>
      </c>
      <c r="B19">
        <v>1</v>
      </c>
      <c r="C19">
        <v>2021</v>
      </c>
      <c r="D19">
        <v>3</v>
      </c>
      <c r="E19" t="s">
        <v>5</v>
      </c>
      <c r="F19" t="s">
        <v>42</v>
      </c>
      <c r="G19" t="s">
        <v>43</v>
      </c>
      <c r="H19" t="s">
        <v>53</v>
      </c>
      <c r="I19">
        <v>694</v>
      </c>
      <c r="J19" s="2">
        <v>150</v>
      </c>
      <c r="K19" s="2">
        <v>2.4444444444444446</v>
      </c>
      <c r="L19" s="1">
        <v>576</v>
      </c>
      <c r="M19" s="1">
        <v>1209.3645833333333</v>
      </c>
      <c r="N19" s="1">
        <v>88241589</v>
      </c>
      <c r="O19" s="1">
        <v>104489100</v>
      </c>
      <c r="P19" s="1">
        <v>696594</v>
      </c>
      <c r="Q19" s="1">
        <v>1507</v>
      </c>
      <c r="R19" s="1">
        <v>1759</v>
      </c>
      <c r="S19" s="1">
        <v>220</v>
      </c>
      <c r="T19" s="1">
        <v>1808000</v>
      </c>
      <c r="U19">
        <v>3</v>
      </c>
    </row>
    <row r="20" spans="1:21" x14ac:dyDescent="0.25">
      <c r="A20">
        <v>11</v>
      </c>
      <c r="B20">
        <v>1</v>
      </c>
      <c r="C20">
        <v>2021</v>
      </c>
      <c r="D20">
        <v>3</v>
      </c>
      <c r="E20" t="s">
        <v>5</v>
      </c>
      <c r="F20" t="s">
        <v>42</v>
      </c>
      <c r="G20" t="s">
        <v>43</v>
      </c>
      <c r="H20" t="s">
        <v>86</v>
      </c>
      <c r="I20">
        <v>888</v>
      </c>
      <c r="J20" s="2">
        <v>178</v>
      </c>
      <c r="K20" s="2">
        <v>3.6666666666666665</v>
      </c>
      <c r="L20" s="1">
        <v>888</v>
      </c>
      <c r="M20" s="1">
        <v>1382.9617117117118</v>
      </c>
      <c r="N20" s="1">
        <v>166962018</v>
      </c>
      <c r="O20" s="1">
        <v>218596460</v>
      </c>
      <c r="P20" s="1">
        <v>1228070</v>
      </c>
      <c r="Q20" s="1">
        <v>2605</v>
      </c>
      <c r="R20" s="1">
        <v>2961</v>
      </c>
      <c r="S20" s="1">
        <v>330</v>
      </c>
      <c r="T20" s="1">
        <v>2712000</v>
      </c>
      <c r="U20">
        <v>3</v>
      </c>
    </row>
    <row r="21" spans="1:21" x14ac:dyDescent="0.25">
      <c r="G21" t="s">
        <v>43</v>
      </c>
      <c r="J21" s="2"/>
      <c r="K21" s="1">
        <f>SUM(K10:K20)</f>
        <v>201.22222222222223</v>
      </c>
      <c r="L21" s="1">
        <f>SUM(L10:L20)</f>
        <v>55588</v>
      </c>
      <c r="M21" s="1">
        <f>P21/L21</f>
        <v>1337.2795027703821</v>
      </c>
      <c r="N21" s="1">
        <f t="shared" ref="N21:R21" si="0">SUM(N10:N20)</f>
        <v>10122460512</v>
      </c>
      <c r="O21" s="1">
        <f t="shared" si="0"/>
        <v>12541327505</v>
      </c>
      <c r="P21" s="1">
        <f t="shared" si="0"/>
        <v>74336693</v>
      </c>
      <c r="Q21" s="1"/>
      <c r="R21" s="1">
        <f t="shared" si="0"/>
        <v>184539</v>
      </c>
      <c r="S21" s="1"/>
      <c r="T21" s="1"/>
    </row>
    <row r="22" spans="1:21" x14ac:dyDescent="0.25">
      <c r="J22" s="2"/>
      <c r="K22" t="s">
        <v>96</v>
      </c>
      <c r="L22" t="s">
        <v>100</v>
      </c>
      <c r="M22" s="4" t="s">
        <v>106</v>
      </c>
      <c r="N22" t="s">
        <v>63</v>
      </c>
      <c r="O22" t="s">
        <v>64</v>
      </c>
      <c r="P22" t="s">
        <v>99</v>
      </c>
      <c r="Q22" s="1"/>
      <c r="R22" s="1"/>
      <c r="S22" s="1"/>
      <c r="T22" s="1"/>
    </row>
    <row r="23" spans="1:21" x14ac:dyDescent="0.25">
      <c r="J23" s="2"/>
      <c r="M23" s="4"/>
      <c r="Q23" s="1"/>
      <c r="R23" s="1"/>
      <c r="S23" s="1"/>
      <c r="T23" s="1"/>
    </row>
    <row r="24" spans="1:21" x14ac:dyDescent="0.25">
      <c r="A24">
        <v>12</v>
      </c>
      <c r="B24">
        <v>1</v>
      </c>
      <c r="C24">
        <v>2021</v>
      </c>
      <c r="D24">
        <v>3</v>
      </c>
      <c r="E24" t="s">
        <v>4</v>
      </c>
      <c r="F24" t="s">
        <v>8</v>
      </c>
      <c r="G24" t="s">
        <v>9</v>
      </c>
      <c r="H24" t="s">
        <v>74</v>
      </c>
      <c r="I24">
        <v>614</v>
      </c>
      <c r="J24" s="2">
        <v>171.99983473974703</v>
      </c>
      <c r="K24" s="2">
        <v>228.9111111111111</v>
      </c>
      <c r="L24" s="1">
        <v>73693</v>
      </c>
      <c r="M24" s="1">
        <v>958.32632678816174</v>
      </c>
      <c r="N24" s="1">
        <v>10246619646</v>
      </c>
      <c r="O24" s="1">
        <v>12146962353</v>
      </c>
      <c r="P24" s="1">
        <v>70621942</v>
      </c>
      <c r="Q24" s="1">
        <v>158818</v>
      </c>
      <c r="R24" s="1">
        <v>191512</v>
      </c>
      <c r="S24" s="1">
        <v>20602</v>
      </c>
      <c r="T24" s="1">
        <v>155821028</v>
      </c>
      <c r="U24">
        <v>3</v>
      </c>
    </row>
    <row r="25" spans="1:21" x14ac:dyDescent="0.25">
      <c r="A25">
        <v>13</v>
      </c>
      <c r="B25">
        <v>1</v>
      </c>
      <c r="C25">
        <v>2021</v>
      </c>
      <c r="D25">
        <v>3</v>
      </c>
      <c r="E25" t="s">
        <v>4</v>
      </c>
      <c r="F25" t="s">
        <v>8</v>
      </c>
      <c r="G25" t="s">
        <v>9</v>
      </c>
      <c r="H25" t="s">
        <v>80</v>
      </c>
      <c r="I25">
        <v>627</v>
      </c>
      <c r="J25" s="2">
        <v>272.55360744664353</v>
      </c>
      <c r="K25" s="2">
        <v>14.944444444444445</v>
      </c>
      <c r="L25" s="1">
        <v>3134</v>
      </c>
      <c r="M25" s="1">
        <v>1849.7731333758775</v>
      </c>
      <c r="N25" s="1">
        <v>1317332220</v>
      </c>
      <c r="O25" s="1">
        <v>1580044775</v>
      </c>
      <c r="P25" s="1">
        <v>5797189</v>
      </c>
      <c r="Q25" s="1">
        <v>11680</v>
      </c>
      <c r="R25" s="1">
        <v>13239</v>
      </c>
      <c r="S25" s="1">
        <v>1345</v>
      </c>
      <c r="T25" s="1">
        <v>28137824</v>
      </c>
      <c r="U25">
        <v>3</v>
      </c>
    </row>
    <row r="26" spans="1:21" x14ac:dyDescent="0.25">
      <c r="A26">
        <v>14</v>
      </c>
      <c r="B26">
        <v>1</v>
      </c>
      <c r="C26">
        <v>2021</v>
      </c>
      <c r="D26">
        <v>3</v>
      </c>
      <c r="E26" t="s">
        <v>4</v>
      </c>
      <c r="F26" t="s">
        <v>8</v>
      </c>
      <c r="G26" t="s">
        <v>9</v>
      </c>
      <c r="H26" t="s">
        <v>81</v>
      </c>
      <c r="I26">
        <v>637</v>
      </c>
      <c r="J26" s="2">
        <v>303.98377320681448</v>
      </c>
      <c r="K26" s="2">
        <v>9.155555555555555</v>
      </c>
      <c r="L26" s="1">
        <v>2009</v>
      </c>
      <c r="M26" s="1">
        <v>1879.3773021403683</v>
      </c>
      <c r="N26" s="1">
        <v>993295610</v>
      </c>
      <c r="O26" s="1">
        <v>1147742109</v>
      </c>
      <c r="P26" s="1">
        <v>3775669</v>
      </c>
      <c r="Q26" s="1">
        <v>7544</v>
      </c>
      <c r="R26" s="1">
        <v>8631</v>
      </c>
      <c r="S26" s="1">
        <v>824</v>
      </c>
      <c r="T26" s="1">
        <v>19441817</v>
      </c>
      <c r="U26">
        <v>3</v>
      </c>
    </row>
    <row r="27" spans="1:21" x14ac:dyDescent="0.25">
      <c r="A27">
        <v>15</v>
      </c>
      <c r="B27">
        <v>1</v>
      </c>
      <c r="C27">
        <v>2021</v>
      </c>
      <c r="D27">
        <v>3</v>
      </c>
      <c r="E27" t="s">
        <v>4</v>
      </c>
      <c r="F27" t="s">
        <v>8</v>
      </c>
      <c r="G27" t="s">
        <v>9</v>
      </c>
      <c r="H27" t="s">
        <v>53</v>
      </c>
      <c r="I27">
        <v>694</v>
      </c>
      <c r="J27" s="2">
        <v>149.99994929383237</v>
      </c>
      <c r="K27" s="2">
        <v>47.955555555555556</v>
      </c>
      <c r="L27" s="1">
        <v>17432</v>
      </c>
      <c r="M27" s="1">
        <v>731.97504589261132</v>
      </c>
      <c r="N27" s="1">
        <v>1588691350</v>
      </c>
      <c r="O27" s="1">
        <v>1913967703</v>
      </c>
      <c r="P27" s="1">
        <v>12759789</v>
      </c>
      <c r="Q27" s="1">
        <v>29726</v>
      </c>
      <c r="R27" s="1">
        <v>37027</v>
      </c>
      <c r="S27" s="1">
        <v>4316</v>
      </c>
      <c r="T27" s="1">
        <v>29849448</v>
      </c>
      <c r="U27">
        <v>3</v>
      </c>
    </row>
    <row r="28" spans="1:21" x14ac:dyDescent="0.25">
      <c r="A28">
        <v>16</v>
      </c>
      <c r="B28">
        <v>1</v>
      </c>
      <c r="C28">
        <v>2021</v>
      </c>
      <c r="D28">
        <v>3</v>
      </c>
      <c r="E28" t="s">
        <v>4</v>
      </c>
      <c r="F28" t="s">
        <v>8</v>
      </c>
      <c r="G28" t="s">
        <v>9</v>
      </c>
      <c r="H28" t="s">
        <v>54</v>
      </c>
      <c r="I28">
        <v>698</v>
      </c>
      <c r="J28" s="2">
        <v>127.9998341929839</v>
      </c>
      <c r="K28" s="2">
        <v>112.81111111111112</v>
      </c>
      <c r="L28" s="1">
        <v>40420</v>
      </c>
      <c r="M28" s="1">
        <v>767.6904997525977</v>
      </c>
      <c r="N28" s="1">
        <v>3261248924</v>
      </c>
      <c r="O28" s="1">
        <v>3971841255</v>
      </c>
      <c r="P28" s="1">
        <v>31030050</v>
      </c>
      <c r="Q28" s="1">
        <v>72535</v>
      </c>
      <c r="R28" s="1">
        <v>89275</v>
      </c>
      <c r="S28" s="1">
        <v>10153</v>
      </c>
      <c r="T28" s="1">
        <v>68764868</v>
      </c>
      <c r="U28">
        <v>3</v>
      </c>
    </row>
    <row r="29" spans="1:21" x14ac:dyDescent="0.25">
      <c r="A29">
        <v>17</v>
      </c>
      <c r="B29">
        <v>1</v>
      </c>
      <c r="C29">
        <v>2021</v>
      </c>
      <c r="D29">
        <v>3</v>
      </c>
      <c r="E29" t="s">
        <v>4</v>
      </c>
      <c r="F29" t="s">
        <v>8</v>
      </c>
      <c r="G29" t="s">
        <v>9</v>
      </c>
      <c r="H29" t="s">
        <v>55</v>
      </c>
      <c r="I29">
        <v>699</v>
      </c>
      <c r="J29" s="2">
        <v>179.14660622193887</v>
      </c>
      <c r="K29" s="2">
        <v>211.86666666666667</v>
      </c>
      <c r="L29" s="1">
        <v>56394</v>
      </c>
      <c r="M29" s="1">
        <v>1188.6729793949712</v>
      </c>
      <c r="N29" s="1">
        <v>10315561208</v>
      </c>
      <c r="O29" s="1">
        <v>12008917901</v>
      </c>
      <c r="P29" s="1">
        <v>67034024</v>
      </c>
      <c r="Q29" s="1">
        <v>145717</v>
      </c>
      <c r="R29" s="1">
        <v>171135</v>
      </c>
      <c r="S29" s="1">
        <v>19068</v>
      </c>
      <c r="T29" s="1">
        <v>162261788</v>
      </c>
      <c r="U29">
        <v>3</v>
      </c>
    </row>
    <row r="30" spans="1:21" x14ac:dyDescent="0.25">
      <c r="A30">
        <v>18</v>
      </c>
      <c r="B30">
        <v>1</v>
      </c>
      <c r="C30">
        <v>2021</v>
      </c>
      <c r="D30">
        <v>3</v>
      </c>
      <c r="E30" t="s">
        <v>4</v>
      </c>
      <c r="F30" t="s">
        <v>8</v>
      </c>
      <c r="G30" t="s">
        <v>9</v>
      </c>
      <c r="H30" t="s">
        <v>58</v>
      </c>
      <c r="I30">
        <v>721</v>
      </c>
      <c r="J30" s="2">
        <v>195.98944481757775</v>
      </c>
      <c r="K30" s="2">
        <v>32.855555555555554</v>
      </c>
      <c r="L30" s="1">
        <v>7925</v>
      </c>
      <c r="M30" s="1">
        <v>1843.9728706624605</v>
      </c>
      <c r="N30" s="1">
        <v>2327423923</v>
      </c>
      <c r="O30" s="1">
        <v>2864088812</v>
      </c>
      <c r="P30" s="1">
        <v>14613485</v>
      </c>
      <c r="Q30" s="1">
        <v>30225</v>
      </c>
      <c r="R30" s="1">
        <v>33861</v>
      </c>
      <c r="S30" s="1">
        <v>2957</v>
      </c>
      <c r="T30" s="1">
        <v>27609070</v>
      </c>
      <c r="U30">
        <v>3</v>
      </c>
    </row>
    <row r="31" spans="1:21" x14ac:dyDescent="0.25">
      <c r="A31">
        <v>19</v>
      </c>
      <c r="B31">
        <v>1</v>
      </c>
      <c r="C31">
        <v>2021</v>
      </c>
      <c r="D31">
        <v>3</v>
      </c>
      <c r="E31" t="s">
        <v>4</v>
      </c>
      <c r="F31" t="s">
        <v>8</v>
      </c>
      <c r="G31" t="s">
        <v>9</v>
      </c>
      <c r="H31" t="s">
        <v>86</v>
      </c>
      <c r="I31">
        <v>838</v>
      </c>
      <c r="J31" s="2">
        <v>172</v>
      </c>
      <c r="K31" s="2">
        <v>21.866666666666667</v>
      </c>
      <c r="L31" s="1">
        <v>6524</v>
      </c>
      <c r="M31" s="1">
        <v>1106.3816676885347</v>
      </c>
      <c r="N31" s="1">
        <v>1066448470</v>
      </c>
      <c r="O31" s="1">
        <v>1241501848</v>
      </c>
      <c r="P31" s="1">
        <v>7218034</v>
      </c>
      <c r="Q31" s="1">
        <v>15997</v>
      </c>
      <c r="R31" s="1">
        <v>19061</v>
      </c>
      <c r="S31" s="1">
        <v>1968</v>
      </c>
      <c r="T31" s="1">
        <v>13413095</v>
      </c>
      <c r="U31">
        <v>3</v>
      </c>
    </row>
    <row r="32" spans="1:21" x14ac:dyDescent="0.25">
      <c r="A32">
        <v>20</v>
      </c>
      <c r="B32">
        <v>1</v>
      </c>
      <c r="C32">
        <v>2021</v>
      </c>
      <c r="D32">
        <v>3</v>
      </c>
      <c r="E32" t="s">
        <v>4</v>
      </c>
      <c r="F32" t="s">
        <v>8</v>
      </c>
      <c r="G32" t="s">
        <v>9</v>
      </c>
      <c r="H32" t="s">
        <v>86</v>
      </c>
      <c r="I32">
        <v>887</v>
      </c>
      <c r="J32" s="2">
        <v>233.48226593732028</v>
      </c>
      <c r="K32" s="2">
        <v>3.2888888888888888</v>
      </c>
      <c r="L32" s="1">
        <v>981</v>
      </c>
      <c r="M32" s="1">
        <v>1467.7145769622834</v>
      </c>
      <c r="N32" s="1">
        <v>298617319</v>
      </c>
      <c r="O32" s="1">
        <v>336174304</v>
      </c>
      <c r="P32" s="1">
        <v>1439828</v>
      </c>
      <c r="Q32" s="1">
        <v>2942</v>
      </c>
      <c r="R32" s="1">
        <v>3430</v>
      </c>
      <c r="S32" s="1">
        <v>296</v>
      </c>
      <c r="T32" s="1">
        <v>4913588</v>
      </c>
      <c r="U32">
        <v>3</v>
      </c>
    </row>
    <row r="33" spans="1:21" x14ac:dyDescent="0.25">
      <c r="A33">
        <v>21</v>
      </c>
      <c r="B33">
        <v>1</v>
      </c>
      <c r="C33">
        <v>2021</v>
      </c>
      <c r="D33">
        <v>3</v>
      </c>
      <c r="E33" t="s">
        <v>4</v>
      </c>
      <c r="F33" t="s">
        <v>8</v>
      </c>
      <c r="G33" t="s">
        <v>9</v>
      </c>
      <c r="H33" t="s">
        <v>86</v>
      </c>
      <c r="I33">
        <v>889</v>
      </c>
      <c r="J33" s="2">
        <v>284.38566884675822</v>
      </c>
      <c r="K33" s="2">
        <v>5.2333333333333334</v>
      </c>
      <c r="L33" s="1">
        <v>1117</v>
      </c>
      <c r="M33" s="1">
        <v>2353.0259623992838</v>
      </c>
      <c r="N33" s="1">
        <v>627437376</v>
      </c>
      <c r="O33" s="1">
        <v>747459385</v>
      </c>
      <c r="P33" s="1">
        <v>2628330</v>
      </c>
      <c r="Q33" s="1">
        <v>5081</v>
      </c>
      <c r="R33" s="1">
        <v>5659</v>
      </c>
      <c r="S33" s="1">
        <v>471</v>
      </c>
      <c r="T33" s="1">
        <v>8797278</v>
      </c>
      <c r="U33">
        <v>3</v>
      </c>
    </row>
    <row r="34" spans="1:21" x14ac:dyDescent="0.25">
      <c r="A34">
        <v>22</v>
      </c>
      <c r="B34">
        <v>1</v>
      </c>
      <c r="C34">
        <v>2021</v>
      </c>
      <c r="D34">
        <v>3</v>
      </c>
      <c r="E34" t="s">
        <v>112</v>
      </c>
      <c r="F34" t="s">
        <v>8</v>
      </c>
      <c r="G34" t="s">
        <v>9</v>
      </c>
      <c r="H34" t="s">
        <v>80</v>
      </c>
      <c r="I34">
        <v>627</v>
      </c>
      <c r="J34" s="2">
        <v>271.64554842215318</v>
      </c>
      <c r="K34" s="2">
        <v>24.255555555555556</v>
      </c>
      <c r="L34" s="1">
        <v>2360</v>
      </c>
      <c r="M34" s="1">
        <v>4206.2927966101697</v>
      </c>
      <c r="N34" s="1">
        <v>1419730556</v>
      </c>
      <c r="O34" s="1">
        <v>2696584884</v>
      </c>
      <c r="P34" s="1">
        <v>9926851</v>
      </c>
      <c r="Q34" s="1">
        <v>18775</v>
      </c>
      <c r="R34" s="1">
        <v>19952</v>
      </c>
      <c r="S34" s="1">
        <v>2183</v>
      </c>
      <c r="T34" s="1">
        <v>41985792</v>
      </c>
      <c r="U34">
        <v>3</v>
      </c>
    </row>
    <row r="35" spans="1:21" x14ac:dyDescent="0.25">
      <c r="A35">
        <v>23</v>
      </c>
      <c r="B35">
        <v>1</v>
      </c>
      <c r="C35">
        <v>2021</v>
      </c>
      <c r="D35">
        <v>3</v>
      </c>
      <c r="E35" t="s">
        <v>112</v>
      </c>
      <c r="F35" t="s">
        <v>8</v>
      </c>
      <c r="G35" t="s">
        <v>9</v>
      </c>
      <c r="H35" t="s">
        <v>81</v>
      </c>
      <c r="I35">
        <v>637</v>
      </c>
      <c r="J35" s="2">
        <v>268.27768555340947</v>
      </c>
      <c r="K35" s="2">
        <v>8.4111111111111114</v>
      </c>
      <c r="L35" s="1">
        <v>812</v>
      </c>
      <c r="M35" s="1">
        <v>4573.6071428571431</v>
      </c>
      <c r="N35" s="1">
        <v>430813992</v>
      </c>
      <c r="O35" s="1">
        <v>996321352</v>
      </c>
      <c r="P35" s="1">
        <v>3713769</v>
      </c>
      <c r="Q35" s="1">
        <v>6944</v>
      </c>
      <c r="R35" s="1">
        <v>7366</v>
      </c>
      <c r="S35" s="1">
        <v>757</v>
      </c>
      <c r="T35" s="1">
        <v>18947741</v>
      </c>
      <c r="U35">
        <v>3</v>
      </c>
    </row>
    <row r="36" spans="1:21" x14ac:dyDescent="0.25">
      <c r="A36">
        <v>24</v>
      </c>
      <c r="B36">
        <v>1</v>
      </c>
      <c r="C36">
        <v>2021</v>
      </c>
      <c r="D36">
        <v>3</v>
      </c>
      <c r="E36" t="s">
        <v>112</v>
      </c>
      <c r="F36" t="s">
        <v>8</v>
      </c>
      <c r="G36" t="s">
        <v>9</v>
      </c>
      <c r="H36" t="s">
        <v>86</v>
      </c>
      <c r="I36">
        <v>887</v>
      </c>
      <c r="J36" s="2">
        <v>233.63726973398036</v>
      </c>
      <c r="K36" s="2">
        <v>8.6</v>
      </c>
      <c r="L36" s="1">
        <v>955</v>
      </c>
      <c r="M36" s="1">
        <v>4260.835602094241</v>
      </c>
      <c r="N36" s="1">
        <v>528673954</v>
      </c>
      <c r="O36" s="1">
        <v>950692947</v>
      </c>
      <c r="P36" s="1">
        <v>4069098</v>
      </c>
      <c r="Q36" s="1">
        <v>7546</v>
      </c>
      <c r="R36" s="1">
        <v>8027</v>
      </c>
      <c r="S36" s="1">
        <v>774</v>
      </c>
      <c r="T36" s="1">
        <v>13136048</v>
      </c>
      <c r="U36">
        <v>3</v>
      </c>
    </row>
    <row r="37" spans="1:21" x14ac:dyDescent="0.25">
      <c r="A37">
        <v>25</v>
      </c>
      <c r="B37">
        <v>1</v>
      </c>
      <c r="C37">
        <v>2021</v>
      </c>
      <c r="D37">
        <v>3</v>
      </c>
      <c r="E37" t="s">
        <v>112</v>
      </c>
      <c r="F37" t="s">
        <v>8</v>
      </c>
      <c r="G37" t="s">
        <v>9</v>
      </c>
      <c r="H37" t="s">
        <v>86</v>
      </c>
      <c r="I37">
        <v>889</v>
      </c>
      <c r="J37" s="2">
        <v>284.84049454354715</v>
      </c>
      <c r="K37" s="2">
        <v>9.4111111111111114</v>
      </c>
      <c r="L37" s="1">
        <v>993</v>
      </c>
      <c r="M37" s="1">
        <v>4914.8640483383688</v>
      </c>
      <c r="N37" s="1">
        <v>782974577</v>
      </c>
      <c r="O37" s="1">
        <v>1390152640</v>
      </c>
      <c r="P37" s="1">
        <v>4880460</v>
      </c>
      <c r="Q37" s="1">
        <v>8899</v>
      </c>
      <c r="R37" s="1">
        <v>9392</v>
      </c>
      <c r="S37" s="1">
        <v>847</v>
      </c>
      <c r="T37" s="1">
        <v>16059356</v>
      </c>
      <c r="U37">
        <v>3</v>
      </c>
    </row>
    <row r="38" spans="1:21" x14ac:dyDescent="0.25">
      <c r="A38">
        <v>26</v>
      </c>
      <c r="B38">
        <v>1</v>
      </c>
      <c r="C38">
        <v>2021</v>
      </c>
      <c r="D38">
        <v>3</v>
      </c>
      <c r="E38" t="s">
        <v>5</v>
      </c>
      <c r="F38" t="s">
        <v>8</v>
      </c>
      <c r="G38" t="s">
        <v>9</v>
      </c>
      <c r="H38" t="s">
        <v>74</v>
      </c>
      <c r="I38">
        <v>614</v>
      </c>
      <c r="J38" s="2">
        <v>172</v>
      </c>
      <c r="K38" s="2">
        <v>43</v>
      </c>
      <c r="L38" s="1">
        <v>11124</v>
      </c>
      <c r="M38" s="1">
        <v>1239.7535958288386</v>
      </c>
      <c r="N38" s="1">
        <v>1896787221</v>
      </c>
      <c r="O38" s="1">
        <v>2372055268</v>
      </c>
      <c r="P38" s="1">
        <v>13791019</v>
      </c>
      <c r="Q38" s="1">
        <v>30177</v>
      </c>
      <c r="R38" s="1">
        <v>35099</v>
      </c>
      <c r="S38" s="1">
        <v>3870</v>
      </c>
      <c r="T38" s="1">
        <v>28950980</v>
      </c>
      <c r="U38">
        <v>3</v>
      </c>
    </row>
    <row r="39" spans="1:21" x14ac:dyDescent="0.25">
      <c r="A39">
        <v>27</v>
      </c>
      <c r="B39">
        <v>1</v>
      </c>
      <c r="C39">
        <v>2021</v>
      </c>
      <c r="D39">
        <v>3</v>
      </c>
      <c r="E39" t="s">
        <v>5</v>
      </c>
      <c r="F39" t="s">
        <v>8</v>
      </c>
      <c r="G39" t="s">
        <v>9</v>
      </c>
      <c r="H39" t="s">
        <v>80</v>
      </c>
      <c r="I39">
        <v>627</v>
      </c>
      <c r="J39" s="2">
        <v>237.12528749583842</v>
      </c>
      <c r="K39" s="2">
        <v>7.2111111111111112</v>
      </c>
      <c r="L39" s="1">
        <v>882</v>
      </c>
      <c r="M39" s="1">
        <v>3269.2970521541952</v>
      </c>
      <c r="N39" s="1">
        <v>419424212</v>
      </c>
      <c r="O39" s="1">
        <v>683755509</v>
      </c>
      <c r="P39" s="1">
        <v>2883520</v>
      </c>
      <c r="Q39" s="1">
        <v>5621</v>
      </c>
      <c r="R39" s="1">
        <v>6061</v>
      </c>
      <c r="S39" s="1">
        <v>649</v>
      </c>
      <c r="T39" s="1">
        <v>12425065</v>
      </c>
      <c r="U39">
        <v>3</v>
      </c>
    </row>
    <row r="40" spans="1:21" x14ac:dyDescent="0.25">
      <c r="A40">
        <v>28</v>
      </c>
      <c r="B40">
        <v>1</v>
      </c>
      <c r="C40">
        <v>2021</v>
      </c>
      <c r="D40">
        <v>3</v>
      </c>
      <c r="E40" t="s">
        <v>5</v>
      </c>
      <c r="F40" t="s">
        <v>8</v>
      </c>
      <c r="G40" t="s">
        <v>9</v>
      </c>
      <c r="H40" t="s">
        <v>81</v>
      </c>
      <c r="I40">
        <v>637</v>
      </c>
      <c r="J40" s="2">
        <v>289.69598072411958</v>
      </c>
      <c r="K40" s="2">
        <v>2.8444444444444446</v>
      </c>
      <c r="L40" s="1">
        <v>275</v>
      </c>
      <c r="M40" s="1">
        <v>4509.4509090909087</v>
      </c>
      <c r="N40" s="1">
        <v>270631206</v>
      </c>
      <c r="O40" s="1">
        <v>359251696</v>
      </c>
      <c r="P40" s="1">
        <v>1240099</v>
      </c>
      <c r="Q40" s="1">
        <v>2345</v>
      </c>
      <c r="R40" s="1">
        <v>2465</v>
      </c>
      <c r="S40" s="1">
        <v>256</v>
      </c>
      <c r="T40" s="1">
        <v>6321448</v>
      </c>
      <c r="U40">
        <v>3</v>
      </c>
    </row>
    <row r="41" spans="1:21" x14ac:dyDescent="0.25">
      <c r="A41">
        <v>29</v>
      </c>
      <c r="B41">
        <v>1</v>
      </c>
      <c r="C41">
        <v>2021</v>
      </c>
      <c r="D41">
        <v>3</v>
      </c>
      <c r="E41" t="s">
        <v>5</v>
      </c>
      <c r="F41" t="s">
        <v>8</v>
      </c>
      <c r="G41" t="s">
        <v>9</v>
      </c>
      <c r="H41" t="s">
        <v>53</v>
      </c>
      <c r="I41">
        <v>694</v>
      </c>
      <c r="J41" s="2">
        <v>150</v>
      </c>
      <c r="K41" s="2">
        <v>1.1111111111111112</v>
      </c>
      <c r="L41" s="1">
        <v>258</v>
      </c>
      <c r="M41" s="1">
        <v>1221.7713178294573</v>
      </c>
      <c r="N41" s="1">
        <v>30292182</v>
      </c>
      <c r="O41" s="1">
        <v>47282550</v>
      </c>
      <c r="P41" s="1">
        <v>315217</v>
      </c>
      <c r="Q41" s="1">
        <v>689</v>
      </c>
      <c r="R41" s="1">
        <v>805</v>
      </c>
      <c r="S41" s="1">
        <v>100</v>
      </c>
      <c r="T41" s="1">
        <v>652519</v>
      </c>
      <c r="U41">
        <v>3</v>
      </c>
    </row>
    <row r="42" spans="1:21" x14ac:dyDescent="0.25">
      <c r="A42">
        <v>30</v>
      </c>
      <c r="B42">
        <v>1</v>
      </c>
      <c r="C42">
        <v>2021</v>
      </c>
      <c r="D42">
        <v>3</v>
      </c>
      <c r="E42" t="s">
        <v>5</v>
      </c>
      <c r="F42" t="s">
        <v>8</v>
      </c>
      <c r="G42" t="s">
        <v>9</v>
      </c>
      <c r="H42" t="s">
        <v>54</v>
      </c>
      <c r="I42">
        <v>698</v>
      </c>
      <c r="J42" s="2">
        <v>128</v>
      </c>
      <c r="K42" s="2">
        <v>22.488888888888887</v>
      </c>
      <c r="L42" s="1">
        <v>5141</v>
      </c>
      <c r="M42" s="1">
        <v>1289.1188484730596</v>
      </c>
      <c r="N42" s="1">
        <v>669746598</v>
      </c>
      <c r="O42" s="1">
        <v>848302080</v>
      </c>
      <c r="P42" s="1">
        <v>6627360</v>
      </c>
      <c r="Q42" s="1">
        <v>14462</v>
      </c>
      <c r="R42" s="1">
        <v>16685</v>
      </c>
      <c r="S42" s="1">
        <v>2024</v>
      </c>
      <c r="T42" s="1">
        <v>13219754</v>
      </c>
      <c r="U42">
        <v>3</v>
      </c>
    </row>
    <row r="43" spans="1:21" x14ac:dyDescent="0.25">
      <c r="A43">
        <v>31</v>
      </c>
      <c r="B43">
        <v>1</v>
      </c>
      <c r="C43">
        <v>2021</v>
      </c>
      <c r="D43">
        <v>3</v>
      </c>
      <c r="E43" t="s">
        <v>5</v>
      </c>
      <c r="F43" t="s">
        <v>8</v>
      </c>
      <c r="G43" t="s">
        <v>9</v>
      </c>
      <c r="H43" t="s">
        <v>55</v>
      </c>
      <c r="I43">
        <v>699</v>
      </c>
      <c r="J43" s="2">
        <v>184.7635223476353</v>
      </c>
      <c r="K43" s="2">
        <v>11.511111111111111</v>
      </c>
      <c r="L43" s="1">
        <v>3250</v>
      </c>
      <c r="M43" s="1">
        <v>1059.255076923077</v>
      </c>
      <c r="N43" s="1">
        <v>551600108</v>
      </c>
      <c r="O43" s="1">
        <v>636063022</v>
      </c>
      <c r="P43" s="1">
        <v>3442579</v>
      </c>
      <c r="Q43" s="1">
        <v>7770</v>
      </c>
      <c r="R43" s="1">
        <v>9254</v>
      </c>
      <c r="S43" s="1">
        <v>1036</v>
      </c>
      <c r="T43" s="1">
        <v>8990796</v>
      </c>
      <c r="U43">
        <v>3</v>
      </c>
    </row>
    <row r="44" spans="1:21" x14ac:dyDescent="0.25">
      <c r="A44">
        <v>32</v>
      </c>
      <c r="B44">
        <v>1</v>
      </c>
      <c r="C44">
        <v>2021</v>
      </c>
      <c r="D44">
        <v>3</v>
      </c>
      <c r="E44" t="s">
        <v>5</v>
      </c>
      <c r="F44" t="s">
        <v>8</v>
      </c>
      <c r="G44" t="s">
        <v>9</v>
      </c>
      <c r="H44" t="s">
        <v>58</v>
      </c>
      <c r="I44">
        <v>721</v>
      </c>
      <c r="J44" s="2">
        <v>196</v>
      </c>
      <c r="K44" s="2">
        <v>4.2222222222222223</v>
      </c>
      <c r="L44" s="1">
        <v>901</v>
      </c>
      <c r="M44" s="1">
        <v>2085.7968923418425</v>
      </c>
      <c r="N44" s="1">
        <v>253575228</v>
      </c>
      <c r="O44" s="1">
        <v>368343388</v>
      </c>
      <c r="P44" s="1">
        <v>1879303</v>
      </c>
      <c r="Q44" s="1">
        <v>3904</v>
      </c>
      <c r="R44" s="1">
        <v>4311</v>
      </c>
      <c r="S44" s="1">
        <v>380</v>
      </c>
      <c r="T44" s="1">
        <v>3451056</v>
      </c>
      <c r="U44">
        <v>3</v>
      </c>
    </row>
    <row r="45" spans="1:21" x14ac:dyDescent="0.25">
      <c r="A45">
        <v>33</v>
      </c>
      <c r="B45">
        <v>1</v>
      </c>
      <c r="C45">
        <v>2021</v>
      </c>
      <c r="D45">
        <v>3</v>
      </c>
      <c r="E45" t="s">
        <v>5</v>
      </c>
      <c r="F45" t="s">
        <v>8</v>
      </c>
      <c r="G45" t="s">
        <v>9</v>
      </c>
      <c r="H45" t="s">
        <v>86</v>
      </c>
      <c r="I45">
        <v>838</v>
      </c>
      <c r="J45" s="2">
        <v>172</v>
      </c>
      <c r="K45" s="2">
        <v>20.044444444444444</v>
      </c>
      <c r="L45" s="1">
        <v>5816</v>
      </c>
      <c r="M45" s="1">
        <v>1162.3387207702888</v>
      </c>
      <c r="N45" s="1">
        <v>898564608</v>
      </c>
      <c r="O45" s="1">
        <v>1162747864</v>
      </c>
      <c r="P45" s="1">
        <v>6760162</v>
      </c>
      <c r="Q45" s="1">
        <v>14638</v>
      </c>
      <c r="R45" s="1">
        <v>17302</v>
      </c>
      <c r="S45" s="1">
        <v>1804</v>
      </c>
      <c r="T45" s="1">
        <v>11796820</v>
      </c>
      <c r="U45">
        <v>3</v>
      </c>
    </row>
    <row r="46" spans="1:21" x14ac:dyDescent="0.25">
      <c r="A46">
        <v>34</v>
      </c>
      <c r="B46">
        <v>1</v>
      </c>
      <c r="C46">
        <v>2021</v>
      </c>
      <c r="D46">
        <v>3</v>
      </c>
      <c r="E46" t="s">
        <v>5</v>
      </c>
      <c r="F46" t="s">
        <v>8</v>
      </c>
      <c r="G46" t="s">
        <v>9</v>
      </c>
      <c r="H46" t="s">
        <v>86</v>
      </c>
      <c r="I46">
        <v>887</v>
      </c>
      <c r="J46" s="2">
        <v>233.98594196041344</v>
      </c>
      <c r="K46" s="2">
        <v>7.333333333333333</v>
      </c>
      <c r="L46" s="1">
        <v>1356</v>
      </c>
      <c r="M46" s="1">
        <v>2476.668879056047</v>
      </c>
      <c r="N46" s="1">
        <v>467135061</v>
      </c>
      <c r="O46" s="1">
        <v>785809730</v>
      </c>
      <c r="P46" s="1">
        <v>3358363</v>
      </c>
      <c r="Q46" s="1">
        <v>6489</v>
      </c>
      <c r="R46" s="1">
        <v>7139</v>
      </c>
      <c r="S46" s="1">
        <v>660</v>
      </c>
      <c r="T46" s="1">
        <v>10437382</v>
      </c>
      <c r="U46">
        <v>3</v>
      </c>
    </row>
    <row r="47" spans="1:21" x14ac:dyDescent="0.25">
      <c r="A47">
        <v>35</v>
      </c>
      <c r="B47">
        <v>1</v>
      </c>
      <c r="C47">
        <v>2021</v>
      </c>
      <c r="D47">
        <v>3</v>
      </c>
      <c r="E47" t="s">
        <v>5</v>
      </c>
      <c r="F47" t="s">
        <v>8</v>
      </c>
      <c r="G47" t="s">
        <v>9</v>
      </c>
      <c r="H47" t="s">
        <v>86</v>
      </c>
      <c r="I47">
        <v>889</v>
      </c>
      <c r="J47" s="2">
        <v>262.11469313536497</v>
      </c>
      <c r="K47" s="2">
        <v>1.3444444444444446</v>
      </c>
      <c r="L47" s="1">
        <v>164</v>
      </c>
      <c r="M47" s="1">
        <v>4013.9451219512193</v>
      </c>
      <c r="N47" s="1">
        <v>77855071</v>
      </c>
      <c r="O47" s="1">
        <v>172546695</v>
      </c>
      <c r="P47" s="1">
        <v>658287</v>
      </c>
      <c r="Q47" s="1">
        <v>1255</v>
      </c>
      <c r="R47" s="1">
        <v>1334</v>
      </c>
      <c r="S47" s="1">
        <v>121</v>
      </c>
      <c r="T47" s="1">
        <v>2350932</v>
      </c>
      <c r="U47">
        <v>3</v>
      </c>
    </row>
    <row r="48" spans="1:21" x14ac:dyDescent="0.25">
      <c r="A48">
        <v>36</v>
      </c>
      <c r="B48">
        <v>1</v>
      </c>
      <c r="C48">
        <v>2021</v>
      </c>
      <c r="D48">
        <v>3</v>
      </c>
      <c r="E48" t="s">
        <v>10</v>
      </c>
      <c r="F48" t="s">
        <v>8</v>
      </c>
      <c r="G48" t="s">
        <v>9</v>
      </c>
      <c r="H48" t="s">
        <v>80</v>
      </c>
      <c r="I48">
        <v>627</v>
      </c>
      <c r="J48" s="2">
        <v>0</v>
      </c>
      <c r="K48" s="2">
        <v>1.6333333333333333</v>
      </c>
      <c r="L48" s="1">
        <v>157</v>
      </c>
      <c r="M48" s="1">
        <v>4335.7452229299361</v>
      </c>
      <c r="N48" s="1">
        <v>0</v>
      </c>
      <c r="O48" s="1">
        <v>0</v>
      </c>
      <c r="P48" s="1">
        <v>680712</v>
      </c>
      <c r="Q48" s="1">
        <v>1323</v>
      </c>
      <c r="R48" s="1">
        <v>1412</v>
      </c>
      <c r="S48" s="1">
        <v>147</v>
      </c>
      <c r="T48" s="1">
        <v>3063022</v>
      </c>
      <c r="U48">
        <v>3</v>
      </c>
    </row>
    <row r="49" spans="1:21" x14ac:dyDescent="0.25">
      <c r="A49">
        <v>37</v>
      </c>
      <c r="B49">
        <v>1</v>
      </c>
      <c r="C49">
        <v>2021</v>
      </c>
      <c r="D49">
        <v>3</v>
      </c>
      <c r="E49" t="s">
        <v>10</v>
      </c>
      <c r="F49" t="s">
        <v>8</v>
      </c>
      <c r="G49" t="s">
        <v>9</v>
      </c>
      <c r="H49" t="s">
        <v>81</v>
      </c>
      <c r="I49">
        <v>637</v>
      </c>
      <c r="J49" s="2">
        <v>0</v>
      </c>
      <c r="K49" s="2">
        <v>3.3333333333333333E-2</v>
      </c>
      <c r="L49" s="1">
        <v>3</v>
      </c>
      <c r="M49" s="1">
        <v>4330</v>
      </c>
      <c r="N49" s="1">
        <v>0</v>
      </c>
      <c r="O49" s="1">
        <v>0</v>
      </c>
      <c r="P49" s="1">
        <v>12990</v>
      </c>
      <c r="Q49" s="1">
        <v>25</v>
      </c>
      <c r="R49" s="1">
        <v>27</v>
      </c>
      <c r="S49" s="1">
        <v>3</v>
      </c>
      <c r="T49" s="1">
        <v>155993</v>
      </c>
      <c r="U49">
        <v>3</v>
      </c>
    </row>
    <row r="50" spans="1:21" x14ac:dyDescent="0.25">
      <c r="A50">
        <v>38</v>
      </c>
      <c r="B50">
        <v>1</v>
      </c>
      <c r="C50">
        <v>2021</v>
      </c>
      <c r="D50">
        <v>3</v>
      </c>
      <c r="E50" t="s">
        <v>10</v>
      </c>
      <c r="F50" t="s">
        <v>8</v>
      </c>
      <c r="G50" t="s">
        <v>9</v>
      </c>
      <c r="H50" t="s">
        <v>86</v>
      </c>
      <c r="I50">
        <v>887</v>
      </c>
      <c r="J50" s="2">
        <v>73.381423948745635</v>
      </c>
      <c r="K50" s="2">
        <v>5.3111111111111109</v>
      </c>
      <c r="L50" s="1">
        <v>440</v>
      </c>
      <c r="M50" s="1">
        <v>5597.75</v>
      </c>
      <c r="N50" s="1">
        <v>108539372</v>
      </c>
      <c r="O50" s="1">
        <v>180739181</v>
      </c>
      <c r="P50" s="1">
        <v>2463010</v>
      </c>
      <c r="Q50" s="1">
        <v>4692</v>
      </c>
      <c r="R50" s="1">
        <v>4948</v>
      </c>
      <c r="S50" s="1">
        <v>478</v>
      </c>
      <c r="T50" s="1">
        <v>8194685</v>
      </c>
      <c r="U50">
        <v>3</v>
      </c>
    </row>
    <row r="51" spans="1:21" x14ac:dyDescent="0.25">
      <c r="A51">
        <v>39</v>
      </c>
      <c r="B51">
        <v>1</v>
      </c>
      <c r="C51">
        <v>2021</v>
      </c>
      <c r="D51">
        <v>3</v>
      </c>
      <c r="E51" t="s">
        <v>10</v>
      </c>
      <c r="F51" t="s">
        <v>8</v>
      </c>
      <c r="G51" t="s">
        <v>9</v>
      </c>
      <c r="H51" t="s">
        <v>86</v>
      </c>
      <c r="I51">
        <v>889</v>
      </c>
      <c r="J51" s="2">
        <v>195.65979920870456</v>
      </c>
      <c r="K51" s="2">
        <v>6.4888888888888889</v>
      </c>
      <c r="L51" s="1">
        <v>642</v>
      </c>
      <c r="M51" s="1">
        <v>5233.3442367601247</v>
      </c>
      <c r="N51" s="1">
        <v>169164454</v>
      </c>
      <c r="O51" s="1">
        <v>657379163</v>
      </c>
      <c r="P51" s="1">
        <v>3359807</v>
      </c>
      <c r="Q51" s="1">
        <v>6275</v>
      </c>
      <c r="R51" s="1">
        <v>6600</v>
      </c>
      <c r="S51" s="1">
        <v>584</v>
      </c>
      <c r="T51" s="1">
        <v>12651199</v>
      </c>
      <c r="U51">
        <v>3</v>
      </c>
    </row>
    <row r="52" spans="1:21" x14ac:dyDescent="0.25">
      <c r="G52" t="s">
        <v>9</v>
      </c>
      <c r="J52" s="2"/>
      <c r="K52" s="1">
        <f>SUM(K24:K51)</f>
        <v>874.14444444444462</v>
      </c>
      <c r="L52" s="1">
        <f t="shared" ref="L52:N52" si="1">SUM(L24:L51)</f>
        <v>245158</v>
      </c>
      <c r="M52" s="1">
        <f>P52/L52</f>
        <v>1170.5958851026685</v>
      </c>
      <c r="N52" s="1">
        <f t="shared" si="1"/>
        <v>41018184446</v>
      </c>
      <c r="O52" s="1">
        <f t="shared" ref="O52" si="2">SUM(O24:O51)</f>
        <v>52266728414</v>
      </c>
      <c r="P52" s="1">
        <f t="shared" ref="P52:R52" si="3">SUM(P24:P51)</f>
        <v>286980946</v>
      </c>
      <c r="Q52" s="1"/>
      <c r="R52" s="1">
        <f t="shared" si="3"/>
        <v>731009</v>
      </c>
      <c r="S52" s="1"/>
      <c r="T52" s="1"/>
    </row>
    <row r="53" spans="1:21" x14ac:dyDescent="0.25">
      <c r="J53" s="2"/>
      <c r="K53" t="s">
        <v>96</v>
      </c>
      <c r="L53" t="s">
        <v>100</v>
      </c>
      <c r="M53" s="4" t="s">
        <v>106</v>
      </c>
      <c r="N53" t="s">
        <v>63</v>
      </c>
      <c r="O53" t="s">
        <v>64</v>
      </c>
      <c r="P53" t="s">
        <v>99</v>
      </c>
      <c r="Q53" s="1"/>
      <c r="R53" s="1"/>
      <c r="S53" s="1"/>
      <c r="T53" s="1"/>
    </row>
    <row r="54" spans="1:21" x14ac:dyDescent="0.25">
      <c r="J54" s="2"/>
      <c r="M54" s="4"/>
      <c r="Q54" s="1"/>
      <c r="R54" s="1"/>
      <c r="S54" s="1"/>
      <c r="T54" s="1"/>
    </row>
    <row r="55" spans="1:21" x14ac:dyDescent="0.25">
      <c r="A55">
        <v>40</v>
      </c>
      <c r="B55">
        <v>1</v>
      </c>
      <c r="C55">
        <v>2021</v>
      </c>
      <c r="D55">
        <v>3</v>
      </c>
      <c r="E55" t="s">
        <v>4</v>
      </c>
      <c r="F55" t="s">
        <v>2</v>
      </c>
      <c r="G55" t="s">
        <v>3</v>
      </c>
      <c r="H55" t="s">
        <v>68</v>
      </c>
      <c r="I55">
        <v>339</v>
      </c>
      <c r="J55" s="2">
        <v>280.65119179340996</v>
      </c>
      <c r="K55" s="2">
        <v>1.2555555555555555</v>
      </c>
      <c r="L55" s="1">
        <v>302</v>
      </c>
      <c r="M55" s="1">
        <v>2471.9271523178809</v>
      </c>
      <c r="N55" s="1">
        <v>164468393</v>
      </c>
      <c r="O55" s="1">
        <v>209512289</v>
      </c>
      <c r="P55" s="1">
        <v>746522</v>
      </c>
      <c r="Q55" s="1">
        <v>1483</v>
      </c>
      <c r="R55" s="1">
        <v>1624</v>
      </c>
      <c r="S55" s="1">
        <v>113</v>
      </c>
      <c r="T55" s="1">
        <v>2780820</v>
      </c>
      <c r="U55">
        <v>3</v>
      </c>
    </row>
    <row r="56" spans="1:21" x14ac:dyDescent="0.25">
      <c r="A56">
        <v>41</v>
      </c>
      <c r="B56">
        <v>1</v>
      </c>
      <c r="C56">
        <v>2021</v>
      </c>
      <c r="D56">
        <v>3</v>
      </c>
      <c r="E56" t="s">
        <v>4</v>
      </c>
      <c r="F56" t="s">
        <v>2</v>
      </c>
      <c r="G56" t="s">
        <v>3</v>
      </c>
      <c r="H56" t="s">
        <v>69</v>
      </c>
      <c r="I56">
        <v>359</v>
      </c>
      <c r="J56" s="2">
        <v>304.32153302318596</v>
      </c>
      <c r="K56" s="2">
        <v>0.42222222222222222</v>
      </c>
      <c r="L56" s="1">
        <v>144</v>
      </c>
      <c r="M56" s="1">
        <v>1479.2847222222222</v>
      </c>
      <c r="N56" s="1">
        <v>53760216</v>
      </c>
      <c r="O56" s="1">
        <v>64825660</v>
      </c>
      <c r="P56" s="1">
        <v>213017</v>
      </c>
      <c r="Q56" s="1">
        <v>428</v>
      </c>
      <c r="R56" s="1">
        <v>500</v>
      </c>
      <c r="S56" s="1">
        <v>38</v>
      </c>
      <c r="T56" s="1">
        <v>893513</v>
      </c>
      <c r="U56">
        <v>3</v>
      </c>
    </row>
    <row r="57" spans="1:21" x14ac:dyDescent="0.25">
      <c r="A57">
        <v>42</v>
      </c>
      <c r="B57">
        <v>1</v>
      </c>
      <c r="C57">
        <v>2021</v>
      </c>
      <c r="D57">
        <v>3</v>
      </c>
      <c r="E57" t="s">
        <v>4</v>
      </c>
      <c r="F57" t="s">
        <v>2</v>
      </c>
      <c r="G57" t="s">
        <v>3</v>
      </c>
      <c r="H57" t="s">
        <v>72</v>
      </c>
      <c r="I57">
        <v>608</v>
      </c>
      <c r="J57" s="2">
        <v>109.99120157294811</v>
      </c>
      <c r="K57" s="2">
        <v>53.333333333333336</v>
      </c>
      <c r="L57" s="1">
        <v>24802</v>
      </c>
      <c r="M57" s="1">
        <v>428.84981049915331</v>
      </c>
      <c r="N57" s="1">
        <v>952096707</v>
      </c>
      <c r="O57" s="1">
        <v>1169903047</v>
      </c>
      <c r="P57" s="1">
        <v>10636333</v>
      </c>
      <c r="Q57" s="1">
        <v>27117</v>
      </c>
      <c r="R57" s="1">
        <v>35203</v>
      </c>
      <c r="S57" s="1">
        <v>4800</v>
      </c>
      <c r="T57" s="1">
        <v>24658327</v>
      </c>
      <c r="U57">
        <v>3</v>
      </c>
    </row>
    <row r="58" spans="1:21" x14ac:dyDescent="0.25">
      <c r="A58">
        <v>43</v>
      </c>
      <c r="B58">
        <v>1</v>
      </c>
      <c r="C58">
        <v>2021</v>
      </c>
      <c r="D58">
        <v>3</v>
      </c>
      <c r="E58" t="s">
        <v>4</v>
      </c>
      <c r="F58" t="s">
        <v>2</v>
      </c>
      <c r="G58" t="s">
        <v>3</v>
      </c>
      <c r="H58" t="s">
        <v>74</v>
      </c>
      <c r="I58">
        <v>614</v>
      </c>
      <c r="J58" s="2">
        <v>159.95946921442584</v>
      </c>
      <c r="K58" s="2">
        <v>61.977777777777774</v>
      </c>
      <c r="L58" s="1">
        <v>18799</v>
      </c>
      <c r="M58" s="1">
        <v>979.19091441034095</v>
      </c>
      <c r="N58" s="1">
        <v>2421936181</v>
      </c>
      <c r="O58" s="1">
        <v>2944503517</v>
      </c>
      <c r="P58" s="1">
        <v>18407810</v>
      </c>
      <c r="Q58" s="1">
        <v>40650</v>
      </c>
      <c r="R58" s="1">
        <v>47887</v>
      </c>
      <c r="S58" s="1">
        <v>5578</v>
      </c>
      <c r="T58" s="1">
        <v>39402555</v>
      </c>
      <c r="U58">
        <v>3</v>
      </c>
    </row>
    <row r="59" spans="1:21" x14ac:dyDescent="0.25">
      <c r="A59">
        <v>44</v>
      </c>
      <c r="B59">
        <v>1</v>
      </c>
      <c r="C59">
        <v>2021</v>
      </c>
      <c r="D59">
        <v>3</v>
      </c>
      <c r="E59" t="s">
        <v>4</v>
      </c>
      <c r="F59" t="s">
        <v>2</v>
      </c>
      <c r="G59" t="s">
        <v>3</v>
      </c>
      <c r="H59" t="s">
        <v>76</v>
      </c>
      <c r="I59">
        <v>622</v>
      </c>
      <c r="J59" s="2">
        <v>190.46458686314483</v>
      </c>
      <c r="K59" s="2">
        <v>86.477777777777774</v>
      </c>
      <c r="L59" s="1">
        <v>19519</v>
      </c>
      <c r="M59" s="1">
        <v>1243.739740765408</v>
      </c>
      <c r="N59" s="1">
        <v>3922599103</v>
      </c>
      <c r="O59" s="1">
        <v>4623824209</v>
      </c>
      <c r="P59" s="1">
        <v>24276556</v>
      </c>
      <c r="Q59" s="1">
        <v>51930</v>
      </c>
      <c r="R59" s="1">
        <v>59906</v>
      </c>
      <c r="S59" s="1">
        <v>7783</v>
      </c>
      <c r="T59" s="1">
        <v>64807724</v>
      </c>
      <c r="U59">
        <v>3</v>
      </c>
    </row>
    <row r="60" spans="1:21" x14ac:dyDescent="0.25">
      <c r="A60">
        <v>45</v>
      </c>
      <c r="B60">
        <v>1</v>
      </c>
      <c r="C60">
        <v>2021</v>
      </c>
      <c r="D60">
        <v>3</v>
      </c>
      <c r="E60" t="s">
        <v>4</v>
      </c>
      <c r="F60" t="s">
        <v>2</v>
      </c>
      <c r="G60" t="s">
        <v>3</v>
      </c>
      <c r="H60" t="s">
        <v>77</v>
      </c>
      <c r="I60">
        <v>623</v>
      </c>
      <c r="J60" s="2">
        <v>233.96613241535761</v>
      </c>
      <c r="K60" s="2">
        <v>16</v>
      </c>
      <c r="L60" s="1">
        <v>4057</v>
      </c>
      <c r="M60" s="1">
        <v>1785.8558047818585</v>
      </c>
      <c r="N60" s="1">
        <v>1469111152</v>
      </c>
      <c r="O60" s="1">
        <v>1695135400</v>
      </c>
      <c r="P60" s="1">
        <v>7245217</v>
      </c>
      <c r="Q60" s="1">
        <v>14818</v>
      </c>
      <c r="R60" s="1">
        <v>16525</v>
      </c>
      <c r="S60" s="1">
        <v>1440</v>
      </c>
      <c r="T60" s="1">
        <v>19878983</v>
      </c>
      <c r="U60">
        <v>3</v>
      </c>
    </row>
    <row r="61" spans="1:21" x14ac:dyDescent="0.25">
      <c r="A61">
        <v>46</v>
      </c>
      <c r="B61">
        <v>1</v>
      </c>
      <c r="C61">
        <v>2021</v>
      </c>
      <c r="D61">
        <v>3</v>
      </c>
      <c r="E61" t="s">
        <v>4</v>
      </c>
      <c r="F61" t="s">
        <v>2</v>
      </c>
      <c r="G61" t="s">
        <v>3</v>
      </c>
      <c r="H61" t="s">
        <v>79</v>
      </c>
      <c r="I61">
        <v>624</v>
      </c>
      <c r="J61" s="2">
        <v>236.26513486502341</v>
      </c>
      <c r="K61" s="2">
        <v>16.888888888888889</v>
      </c>
      <c r="L61" s="1">
        <v>3733</v>
      </c>
      <c r="M61" s="1">
        <v>1921.0305384409323</v>
      </c>
      <c r="N61" s="1">
        <v>1509258618</v>
      </c>
      <c r="O61" s="1">
        <v>1694306189</v>
      </c>
      <c r="P61" s="1">
        <v>7171207</v>
      </c>
      <c r="Q61" s="1">
        <v>14516</v>
      </c>
      <c r="R61" s="1">
        <v>16220</v>
      </c>
      <c r="S61" s="1">
        <v>1520</v>
      </c>
      <c r="T61" s="1">
        <v>28522663</v>
      </c>
      <c r="U61">
        <v>3</v>
      </c>
    </row>
    <row r="62" spans="1:21" x14ac:dyDescent="0.25">
      <c r="A62">
        <v>47</v>
      </c>
      <c r="B62">
        <v>1</v>
      </c>
      <c r="C62">
        <v>2021</v>
      </c>
      <c r="D62">
        <v>3</v>
      </c>
      <c r="E62" t="s">
        <v>4</v>
      </c>
      <c r="F62" t="s">
        <v>2</v>
      </c>
      <c r="G62" t="s">
        <v>3</v>
      </c>
      <c r="H62" t="s">
        <v>78</v>
      </c>
      <c r="I62">
        <v>626</v>
      </c>
      <c r="J62" s="2">
        <v>221.49039959860781</v>
      </c>
      <c r="K62" s="2">
        <v>26.033333333333335</v>
      </c>
      <c r="L62" s="1">
        <v>4906</v>
      </c>
      <c r="M62" s="1">
        <v>1952.4382388911538</v>
      </c>
      <c r="N62" s="1">
        <v>1891476506</v>
      </c>
      <c r="O62" s="1">
        <v>2121581674</v>
      </c>
      <c r="P62" s="1">
        <v>9578662</v>
      </c>
      <c r="Q62" s="1">
        <v>19610</v>
      </c>
      <c r="R62" s="1">
        <v>21775</v>
      </c>
      <c r="S62" s="1">
        <v>2343</v>
      </c>
      <c r="T62" s="1">
        <v>34398114</v>
      </c>
      <c r="U62">
        <v>3</v>
      </c>
    </row>
    <row r="63" spans="1:21" x14ac:dyDescent="0.25">
      <c r="A63">
        <v>48</v>
      </c>
      <c r="B63">
        <v>1</v>
      </c>
      <c r="C63">
        <v>2021</v>
      </c>
      <c r="D63">
        <v>3</v>
      </c>
      <c r="E63" t="s">
        <v>4</v>
      </c>
      <c r="F63" t="s">
        <v>2</v>
      </c>
      <c r="G63" t="s">
        <v>3</v>
      </c>
      <c r="H63" t="s">
        <v>67</v>
      </c>
      <c r="I63">
        <v>687</v>
      </c>
      <c r="J63" s="2">
        <v>291.97433839076609</v>
      </c>
      <c r="K63" s="2">
        <v>6.2444444444444445</v>
      </c>
      <c r="L63" s="1">
        <v>1617</v>
      </c>
      <c r="M63" s="1">
        <v>1875.1014223871366</v>
      </c>
      <c r="N63" s="1">
        <v>730395383</v>
      </c>
      <c r="O63" s="1">
        <v>885277581</v>
      </c>
      <c r="P63" s="1">
        <v>3032039</v>
      </c>
      <c r="Q63" s="1">
        <v>6161</v>
      </c>
      <c r="R63" s="1">
        <v>6849</v>
      </c>
      <c r="S63" s="1">
        <v>562</v>
      </c>
      <c r="T63" s="1">
        <v>13006952</v>
      </c>
      <c r="U63">
        <v>3</v>
      </c>
    </row>
    <row r="64" spans="1:21" x14ac:dyDescent="0.25">
      <c r="A64">
        <v>49</v>
      </c>
      <c r="B64">
        <v>1</v>
      </c>
      <c r="C64">
        <v>2021</v>
      </c>
      <c r="D64">
        <v>3</v>
      </c>
      <c r="E64" t="s">
        <v>4</v>
      </c>
      <c r="F64" t="s">
        <v>2</v>
      </c>
      <c r="G64" t="s">
        <v>3</v>
      </c>
      <c r="H64" t="s">
        <v>53</v>
      </c>
      <c r="I64">
        <v>694</v>
      </c>
      <c r="J64" s="2">
        <v>156.96917855014516</v>
      </c>
      <c r="K64" s="2">
        <v>54.988888888888887</v>
      </c>
      <c r="L64" s="1">
        <v>20970</v>
      </c>
      <c r="M64" s="1">
        <v>699.381020505484</v>
      </c>
      <c r="N64" s="1">
        <v>1885667689</v>
      </c>
      <c r="O64" s="1">
        <v>2302113112</v>
      </c>
      <c r="P64" s="1">
        <v>14666020</v>
      </c>
      <c r="Q64" s="1">
        <v>33956</v>
      </c>
      <c r="R64" s="1">
        <v>41556</v>
      </c>
      <c r="S64" s="1">
        <v>4949</v>
      </c>
      <c r="T64" s="1">
        <v>35138440</v>
      </c>
      <c r="U64">
        <v>3</v>
      </c>
    </row>
    <row r="65" spans="1:21" x14ac:dyDescent="0.25">
      <c r="A65">
        <v>50</v>
      </c>
      <c r="B65">
        <v>1</v>
      </c>
      <c r="C65">
        <v>2021</v>
      </c>
      <c r="D65">
        <v>3</v>
      </c>
      <c r="E65" t="s">
        <v>4</v>
      </c>
      <c r="F65" t="s">
        <v>2</v>
      </c>
      <c r="G65" t="s">
        <v>3</v>
      </c>
      <c r="H65" t="s">
        <v>66</v>
      </c>
      <c r="I65">
        <v>696</v>
      </c>
      <c r="J65" s="2">
        <v>232.91256280268604</v>
      </c>
      <c r="K65" s="2">
        <v>5</v>
      </c>
      <c r="L65" s="1">
        <v>1003</v>
      </c>
      <c r="M65" s="1">
        <v>1936.3848454636093</v>
      </c>
      <c r="N65" s="1">
        <v>393007806</v>
      </c>
      <c r="O65" s="1">
        <v>452361382</v>
      </c>
      <c r="P65" s="1">
        <v>1942194</v>
      </c>
      <c r="Q65" s="1">
        <v>3940</v>
      </c>
      <c r="R65" s="1">
        <v>4391</v>
      </c>
      <c r="S65" s="1">
        <v>450</v>
      </c>
      <c r="T65" s="1">
        <v>8332609</v>
      </c>
      <c r="U65">
        <v>3</v>
      </c>
    </row>
    <row r="66" spans="1:21" x14ac:dyDescent="0.25">
      <c r="A66">
        <v>51</v>
      </c>
      <c r="B66">
        <v>1</v>
      </c>
      <c r="C66">
        <v>2021</v>
      </c>
      <c r="D66">
        <v>3</v>
      </c>
      <c r="E66" t="s">
        <v>4</v>
      </c>
      <c r="F66" t="s">
        <v>2</v>
      </c>
      <c r="G66" t="s">
        <v>3</v>
      </c>
      <c r="H66" t="s">
        <v>54</v>
      </c>
      <c r="I66">
        <v>698</v>
      </c>
      <c r="J66" s="2">
        <v>131.93927536852843</v>
      </c>
      <c r="K66" s="2">
        <v>51.444444444444443</v>
      </c>
      <c r="L66" s="1">
        <v>12829</v>
      </c>
      <c r="M66" s="1">
        <v>805.93163925481326</v>
      </c>
      <c r="N66" s="1">
        <v>1077947046</v>
      </c>
      <c r="O66" s="1">
        <v>1364159354</v>
      </c>
      <c r="P66" s="1">
        <v>10339297</v>
      </c>
      <c r="Q66" s="1">
        <v>23543</v>
      </c>
      <c r="R66" s="1">
        <v>28127</v>
      </c>
      <c r="S66" s="1">
        <v>4630</v>
      </c>
      <c r="T66" s="1">
        <v>22653585</v>
      </c>
      <c r="U66">
        <v>3</v>
      </c>
    </row>
    <row r="67" spans="1:21" x14ac:dyDescent="0.25">
      <c r="A67">
        <v>52</v>
      </c>
      <c r="B67">
        <v>1</v>
      </c>
      <c r="C67">
        <v>2021</v>
      </c>
      <c r="D67">
        <v>3</v>
      </c>
      <c r="E67" t="s">
        <v>4</v>
      </c>
      <c r="F67" t="s">
        <v>2</v>
      </c>
      <c r="G67" t="s">
        <v>3</v>
      </c>
      <c r="H67" t="s">
        <v>55</v>
      </c>
      <c r="I67">
        <v>699</v>
      </c>
      <c r="J67" s="2">
        <v>189.41111403700822</v>
      </c>
      <c r="K67" s="2">
        <v>116.06666666666666</v>
      </c>
      <c r="L67" s="1">
        <v>41575</v>
      </c>
      <c r="M67" s="1">
        <v>910.21395069152129</v>
      </c>
      <c r="N67" s="1">
        <v>6147731274</v>
      </c>
      <c r="O67" s="1">
        <v>7167722842</v>
      </c>
      <c r="P67" s="1">
        <v>37842145</v>
      </c>
      <c r="Q67" s="1">
        <v>84647</v>
      </c>
      <c r="R67" s="1">
        <v>100003</v>
      </c>
      <c r="S67" s="1">
        <v>10446</v>
      </c>
      <c r="T67" s="1">
        <v>90492976</v>
      </c>
      <c r="U67">
        <v>3</v>
      </c>
    </row>
    <row r="68" spans="1:21" x14ac:dyDescent="0.25">
      <c r="A68">
        <v>53</v>
      </c>
      <c r="B68">
        <v>1</v>
      </c>
      <c r="C68">
        <v>2021</v>
      </c>
      <c r="D68">
        <v>3</v>
      </c>
      <c r="E68" t="s">
        <v>4</v>
      </c>
      <c r="F68" t="s">
        <v>2</v>
      </c>
      <c r="G68" t="s">
        <v>3</v>
      </c>
      <c r="H68" t="s">
        <v>65</v>
      </c>
      <c r="I68">
        <v>723</v>
      </c>
      <c r="J68" s="2">
        <v>108.97723335755725</v>
      </c>
      <c r="K68" s="2">
        <v>41</v>
      </c>
      <c r="L68" s="1">
        <v>12775</v>
      </c>
      <c r="M68" s="1">
        <v>964.04305283757344</v>
      </c>
      <c r="N68" s="1">
        <v>1119252263</v>
      </c>
      <c r="O68" s="1">
        <v>1342125464</v>
      </c>
      <c r="P68" s="1">
        <v>12315650</v>
      </c>
      <c r="Q68" s="1">
        <v>27730</v>
      </c>
      <c r="R68" s="1">
        <v>32745</v>
      </c>
      <c r="S68" s="1">
        <v>3690</v>
      </c>
      <c r="T68" s="1">
        <v>19191807</v>
      </c>
      <c r="U68">
        <v>3</v>
      </c>
    </row>
    <row r="69" spans="1:21" x14ac:dyDescent="0.25">
      <c r="A69">
        <v>54</v>
      </c>
      <c r="B69">
        <v>1</v>
      </c>
      <c r="C69">
        <v>2021</v>
      </c>
      <c r="D69">
        <v>3</v>
      </c>
      <c r="E69" t="s">
        <v>4</v>
      </c>
      <c r="F69" t="s">
        <v>2</v>
      </c>
      <c r="G69" t="s">
        <v>3</v>
      </c>
      <c r="H69" t="s">
        <v>59</v>
      </c>
      <c r="I69">
        <v>724</v>
      </c>
      <c r="J69" s="2">
        <v>129.97342157202203</v>
      </c>
      <c r="K69" s="2">
        <v>9</v>
      </c>
      <c r="L69" s="1">
        <v>2794</v>
      </c>
      <c r="M69" s="1">
        <v>1068.8239083750896</v>
      </c>
      <c r="N69" s="1">
        <v>314609346</v>
      </c>
      <c r="O69" s="1">
        <v>388138849</v>
      </c>
      <c r="P69" s="1">
        <v>2986294</v>
      </c>
      <c r="Q69" s="1">
        <v>6703</v>
      </c>
      <c r="R69" s="1">
        <v>7872</v>
      </c>
      <c r="S69" s="1">
        <v>810</v>
      </c>
      <c r="T69" s="1">
        <v>4996884</v>
      </c>
      <c r="U69">
        <v>3</v>
      </c>
    </row>
    <row r="70" spans="1:21" x14ac:dyDescent="0.25">
      <c r="A70">
        <v>55</v>
      </c>
      <c r="B70">
        <v>1</v>
      </c>
      <c r="C70">
        <v>2021</v>
      </c>
      <c r="D70">
        <v>3</v>
      </c>
      <c r="E70" t="s">
        <v>4</v>
      </c>
      <c r="F70" t="s">
        <v>2</v>
      </c>
      <c r="G70" t="s">
        <v>3</v>
      </c>
      <c r="H70" t="s">
        <v>86</v>
      </c>
      <c r="I70">
        <v>888</v>
      </c>
      <c r="J70" s="2">
        <v>179.97097878518113</v>
      </c>
      <c r="K70" s="2">
        <v>111.58888888888889</v>
      </c>
      <c r="L70" s="1">
        <v>39645</v>
      </c>
      <c r="M70" s="1">
        <v>920.86013368646741</v>
      </c>
      <c r="N70" s="1">
        <v>5583625382</v>
      </c>
      <c r="O70" s="1">
        <v>6570290508</v>
      </c>
      <c r="P70" s="1">
        <v>36507500</v>
      </c>
      <c r="Q70" s="1">
        <v>80834</v>
      </c>
      <c r="R70" s="1">
        <v>95834</v>
      </c>
      <c r="S70" s="1">
        <v>10043</v>
      </c>
      <c r="T70" s="1">
        <v>79583097</v>
      </c>
      <c r="U70">
        <v>3</v>
      </c>
    </row>
    <row r="71" spans="1:21" x14ac:dyDescent="0.25">
      <c r="A71">
        <v>56</v>
      </c>
      <c r="B71">
        <v>1</v>
      </c>
      <c r="C71">
        <v>2021</v>
      </c>
      <c r="D71">
        <v>3</v>
      </c>
      <c r="E71" t="s">
        <v>112</v>
      </c>
      <c r="F71" t="s">
        <v>2</v>
      </c>
      <c r="G71" t="s">
        <v>3</v>
      </c>
      <c r="H71" t="s">
        <v>68</v>
      </c>
      <c r="I71">
        <v>339</v>
      </c>
      <c r="J71" s="2">
        <v>280.29537356164633</v>
      </c>
      <c r="K71" s="2">
        <v>7.0888888888888886</v>
      </c>
      <c r="L71" s="1">
        <v>944</v>
      </c>
      <c r="M71" s="1">
        <v>4647.2033898305081</v>
      </c>
      <c r="N71" s="1">
        <v>865679956</v>
      </c>
      <c r="O71" s="1">
        <v>1229644592</v>
      </c>
      <c r="P71" s="1">
        <v>4386960</v>
      </c>
      <c r="Q71" s="1">
        <v>8336</v>
      </c>
      <c r="R71" s="1">
        <v>8806</v>
      </c>
      <c r="S71" s="1">
        <v>638</v>
      </c>
      <c r="T71" s="1">
        <v>15584885</v>
      </c>
      <c r="U71">
        <v>3</v>
      </c>
    </row>
    <row r="72" spans="1:21" x14ac:dyDescent="0.25">
      <c r="A72">
        <v>57</v>
      </c>
      <c r="B72">
        <v>1</v>
      </c>
      <c r="C72">
        <v>2021</v>
      </c>
      <c r="D72">
        <v>3</v>
      </c>
      <c r="E72" t="s">
        <v>112</v>
      </c>
      <c r="F72" t="s">
        <v>2</v>
      </c>
      <c r="G72" t="s">
        <v>3</v>
      </c>
      <c r="H72" t="s">
        <v>69</v>
      </c>
      <c r="I72">
        <v>359</v>
      </c>
      <c r="J72" s="2">
        <v>303.75621769009865</v>
      </c>
      <c r="K72" s="2">
        <v>5.9111111111111114</v>
      </c>
      <c r="L72" s="1">
        <v>708</v>
      </c>
      <c r="M72" s="1">
        <v>4613.8516949152545</v>
      </c>
      <c r="N72" s="1">
        <v>721932020</v>
      </c>
      <c r="O72" s="1">
        <v>992252187</v>
      </c>
      <c r="P72" s="1">
        <v>3266607</v>
      </c>
      <c r="Q72" s="1">
        <v>6042</v>
      </c>
      <c r="R72" s="1">
        <v>6376</v>
      </c>
      <c r="S72" s="1">
        <v>532</v>
      </c>
      <c r="T72" s="1">
        <v>12623783</v>
      </c>
      <c r="U72">
        <v>3</v>
      </c>
    </row>
    <row r="73" spans="1:21" x14ac:dyDescent="0.25">
      <c r="A73">
        <v>58</v>
      </c>
      <c r="B73">
        <v>1</v>
      </c>
      <c r="C73">
        <v>2021</v>
      </c>
      <c r="D73">
        <v>3</v>
      </c>
      <c r="E73" t="s">
        <v>112</v>
      </c>
      <c r="F73" t="s">
        <v>2</v>
      </c>
      <c r="G73" t="s">
        <v>3</v>
      </c>
      <c r="H73" t="s">
        <v>76</v>
      </c>
      <c r="I73">
        <v>622</v>
      </c>
      <c r="J73" s="2">
        <v>188.03467825393867</v>
      </c>
      <c r="K73" s="2">
        <v>2.4777777777777779</v>
      </c>
      <c r="L73" s="1">
        <v>284</v>
      </c>
      <c r="M73" s="1">
        <v>2738.961267605634</v>
      </c>
      <c r="N73" s="1">
        <v>108160221</v>
      </c>
      <c r="O73" s="1">
        <v>146265595</v>
      </c>
      <c r="P73" s="1">
        <v>777865</v>
      </c>
      <c r="Q73" s="1">
        <v>1554</v>
      </c>
      <c r="R73" s="1">
        <v>1664</v>
      </c>
      <c r="S73" s="1">
        <v>223</v>
      </c>
      <c r="T73" s="1">
        <v>1866778</v>
      </c>
      <c r="U73">
        <v>3</v>
      </c>
    </row>
    <row r="74" spans="1:21" x14ac:dyDescent="0.25">
      <c r="A74">
        <v>59</v>
      </c>
      <c r="B74">
        <v>1</v>
      </c>
      <c r="C74">
        <v>2021</v>
      </c>
      <c r="D74">
        <v>3</v>
      </c>
      <c r="E74" t="s">
        <v>112</v>
      </c>
      <c r="F74" t="s">
        <v>2</v>
      </c>
      <c r="G74" t="s">
        <v>3</v>
      </c>
      <c r="H74" t="s">
        <v>79</v>
      </c>
      <c r="I74">
        <v>624</v>
      </c>
      <c r="J74" s="2">
        <v>234.47457828952921</v>
      </c>
      <c r="K74" s="2">
        <v>4.5111111111111111</v>
      </c>
      <c r="L74" s="1">
        <v>520</v>
      </c>
      <c r="M74" s="1">
        <v>4101.8846153846152</v>
      </c>
      <c r="N74" s="1">
        <v>307731901</v>
      </c>
      <c r="O74" s="1">
        <v>500129586</v>
      </c>
      <c r="P74" s="1">
        <v>2132980</v>
      </c>
      <c r="Q74" s="1">
        <v>4133</v>
      </c>
      <c r="R74" s="1">
        <v>4382</v>
      </c>
      <c r="S74" s="1">
        <v>406</v>
      </c>
      <c r="T74" s="1">
        <v>7640894</v>
      </c>
      <c r="U74">
        <v>3</v>
      </c>
    </row>
    <row r="75" spans="1:21" x14ac:dyDescent="0.25">
      <c r="A75">
        <v>60</v>
      </c>
      <c r="B75">
        <v>1</v>
      </c>
      <c r="C75">
        <v>2021</v>
      </c>
      <c r="D75">
        <v>3</v>
      </c>
      <c r="E75" t="s">
        <v>112</v>
      </c>
      <c r="F75" t="s">
        <v>2</v>
      </c>
      <c r="G75" t="s">
        <v>3</v>
      </c>
      <c r="H75" t="s">
        <v>78</v>
      </c>
      <c r="I75">
        <v>626</v>
      </c>
      <c r="J75" s="2">
        <v>222.68696002228754</v>
      </c>
      <c r="K75" s="2">
        <v>9.3111111111111118</v>
      </c>
      <c r="L75" s="1">
        <v>993</v>
      </c>
      <c r="M75" s="1">
        <v>3744.8862034239678</v>
      </c>
      <c r="N75" s="1">
        <v>616193733</v>
      </c>
      <c r="O75" s="1">
        <v>828099763</v>
      </c>
      <c r="P75" s="1">
        <v>3718672</v>
      </c>
      <c r="Q75" s="1">
        <v>7263</v>
      </c>
      <c r="R75" s="1">
        <v>7763</v>
      </c>
      <c r="S75" s="1">
        <v>838</v>
      </c>
      <c r="T75" s="1">
        <v>12287197</v>
      </c>
      <c r="U75">
        <v>3</v>
      </c>
    </row>
    <row r="76" spans="1:21" x14ac:dyDescent="0.25">
      <c r="A76">
        <v>61</v>
      </c>
      <c r="B76">
        <v>1</v>
      </c>
      <c r="C76">
        <v>2021</v>
      </c>
      <c r="D76">
        <v>3</v>
      </c>
      <c r="E76" t="s">
        <v>112</v>
      </c>
      <c r="F76" t="s">
        <v>2</v>
      </c>
      <c r="G76" t="s">
        <v>3</v>
      </c>
      <c r="H76" t="s">
        <v>67</v>
      </c>
      <c r="I76">
        <v>687</v>
      </c>
      <c r="J76" s="2">
        <v>292.12541282465185</v>
      </c>
      <c r="K76" s="2">
        <v>21.277777777777779</v>
      </c>
      <c r="L76" s="1">
        <v>2538</v>
      </c>
      <c r="M76" s="1">
        <v>4372.827029156816</v>
      </c>
      <c r="N76" s="1">
        <v>2261260361</v>
      </c>
      <c r="O76" s="1">
        <v>3242076481</v>
      </c>
      <c r="P76" s="1">
        <v>11098235</v>
      </c>
      <c r="Q76" s="1">
        <v>21420</v>
      </c>
      <c r="R76" s="1">
        <v>22680</v>
      </c>
      <c r="S76" s="1">
        <v>1915</v>
      </c>
      <c r="T76" s="1">
        <v>44380979</v>
      </c>
      <c r="U76">
        <v>3</v>
      </c>
    </row>
    <row r="77" spans="1:21" x14ac:dyDescent="0.25">
      <c r="A77">
        <v>62</v>
      </c>
      <c r="B77">
        <v>1</v>
      </c>
      <c r="C77">
        <v>2021</v>
      </c>
      <c r="D77">
        <v>3</v>
      </c>
      <c r="E77" t="s">
        <v>112</v>
      </c>
      <c r="F77" t="s">
        <v>2</v>
      </c>
      <c r="G77" t="s">
        <v>3</v>
      </c>
      <c r="H77" t="s">
        <v>66</v>
      </c>
      <c r="I77">
        <v>696</v>
      </c>
      <c r="J77" s="2">
        <v>232.08808442684111</v>
      </c>
      <c r="K77" s="2">
        <v>5.7444444444444445</v>
      </c>
      <c r="L77" s="1">
        <v>478</v>
      </c>
      <c r="M77" s="1">
        <v>5237.5815899581594</v>
      </c>
      <c r="N77" s="1">
        <v>431590447</v>
      </c>
      <c r="O77" s="1">
        <v>581047373</v>
      </c>
      <c r="P77" s="1">
        <v>2503564</v>
      </c>
      <c r="Q77" s="1">
        <v>4792</v>
      </c>
      <c r="R77" s="1">
        <v>5031</v>
      </c>
      <c r="S77" s="1">
        <v>517</v>
      </c>
      <c r="T77" s="1">
        <v>9560518</v>
      </c>
      <c r="U77">
        <v>3</v>
      </c>
    </row>
    <row r="78" spans="1:21" x14ac:dyDescent="0.25">
      <c r="A78">
        <v>63</v>
      </c>
      <c r="B78">
        <v>1</v>
      </c>
      <c r="C78">
        <v>2021</v>
      </c>
      <c r="D78">
        <v>3</v>
      </c>
      <c r="E78" t="s">
        <v>5</v>
      </c>
      <c r="F78" t="s">
        <v>2</v>
      </c>
      <c r="G78" t="s">
        <v>3</v>
      </c>
      <c r="H78" t="s">
        <v>74</v>
      </c>
      <c r="I78">
        <v>614</v>
      </c>
      <c r="J78" s="2">
        <v>159.98317487943066</v>
      </c>
      <c r="K78" s="2">
        <v>15.011111111111111</v>
      </c>
      <c r="L78" s="1">
        <v>3170</v>
      </c>
      <c r="M78" s="1">
        <v>1493.8981072555205</v>
      </c>
      <c r="N78" s="1">
        <v>578719756</v>
      </c>
      <c r="O78" s="1">
        <v>757625442</v>
      </c>
      <c r="P78" s="1">
        <v>4735657</v>
      </c>
      <c r="Q78" s="1">
        <v>10141</v>
      </c>
      <c r="R78" s="1">
        <v>11452</v>
      </c>
      <c r="S78" s="1">
        <v>1351</v>
      </c>
      <c r="T78" s="1">
        <v>9549162</v>
      </c>
      <c r="U78">
        <v>3</v>
      </c>
    </row>
    <row r="79" spans="1:21" x14ac:dyDescent="0.25">
      <c r="A79">
        <v>64</v>
      </c>
      <c r="B79">
        <v>1</v>
      </c>
      <c r="C79">
        <v>2021</v>
      </c>
      <c r="D79">
        <v>3</v>
      </c>
      <c r="E79" t="s">
        <v>5</v>
      </c>
      <c r="F79" t="s">
        <v>2</v>
      </c>
      <c r="G79" t="s">
        <v>3</v>
      </c>
      <c r="H79" t="s">
        <v>76</v>
      </c>
      <c r="I79">
        <v>622</v>
      </c>
      <c r="J79" s="2">
        <v>197.59956412926181</v>
      </c>
      <c r="K79" s="2">
        <v>11.022222222222222</v>
      </c>
      <c r="L79" s="1">
        <v>2458</v>
      </c>
      <c r="M79" s="1">
        <v>1737.5878763222131</v>
      </c>
      <c r="N79" s="1">
        <v>677413516</v>
      </c>
      <c r="O79" s="1">
        <v>843945960</v>
      </c>
      <c r="P79" s="1">
        <v>4270991</v>
      </c>
      <c r="Q79" s="1">
        <v>8911</v>
      </c>
      <c r="R79" s="1">
        <v>10047</v>
      </c>
      <c r="S79" s="1">
        <v>992</v>
      </c>
      <c r="T79" s="1">
        <v>8195237</v>
      </c>
      <c r="U79">
        <v>3</v>
      </c>
    </row>
    <row r="80" spans="1:21" x14ac:dyDescent="0.25">
      <c r="A80">
        <v>65</v>
      </c>
      <c r="B80">
        <v>1</v>
      </c>
      <c r="C80">
        <v>2021</v>
      </c>
      <c r="D80">
        <v>3</v>
      </c>
      <c r="E80" t="s">
        <v>5</v>
      </c>
      <c r="F80" t="s">
        <v>2</v>
      </c>
      <c r="G80" t="s">
        <v>3</v>
      </c>
      <c r="H80" t="s">
        <v>79</v>
      </c>
      <c r="I80">
        <v>624</v>
      </c>
      <c r="J80" s="2">
        <v>234.2948717948718</v>
      </c>
      <c r="K80" s="2">
        <v>-0.41111111111111109</v>
      </c>
      <c r="L80" s="1">
        <v>78</v>
      </c>
      <c r="M80" s="1">
        <v>3176</v>
      </c>
      <c r="N80" s="1">
        <v>45067440</v>
      </c>
      <c r="O80" s="1">
        <v>58041400</v>
      </c>
      <c r="P80" s="1">
        <v>247728</v>
      </c>
      <c r="Q80" s="1">
        <v>476</v>
      </c>
      <c r="R80" s="1">
        <v>503</v>
      </c>
      <c r="S80" s="1">
        <v>-37</v>
      </c>
      <c r="T80" s="1">
        <v>-702220</v>
      </c>
      <c r="U80">
        <v>3</v>
      </c>
    </row>
    <row r="81" spans="1:21" x14ac:dyDescent="0.25">
      <c r="A81">
        <v>66</v>
      </c>
      <c r="B81">
        <v>1</v>
      </c>
      <c r="C81">
        <v>2021</v>
      </c>
      <c r="D81">
        <v>3</v>
      </c>
      <c r="E81" t="s">
        <v>5</v>
      </c>
      <c r="F81" t="s">
        <v>2</v>
      </c>
      <c r="G81" t="s">
        <v>3</v>
      </c>
      <c r="H81" t="s">
        <v>78</v>
      </c>
      <c r="I81">
        <v>626</v>
      </c>
      <c r="J81" s="2">
        <v>217.95111256562058</v>
      </c>
      <c r="K81" s="2">
        <v>3.9333333333333331</v>
      </c>
      <c r="L81" s="1">
        <v>775</v>
      </c>
      <c r="M81" s="1">
        <v>2405.0774193548386</v>
      </c>
      <c r="N81" s="1">
        <v>329425656</v>
      </c>
      <c r="O81" s="1">
        <v>406246707</v>
      </c>
      <c r="P81" s="1">
        <v>1863935</v>
      </c>
      <c r="Q81" s="1">
        <v>3778</v>
      </c>
      <c r="R81" s="1">
        <v>4147</v>
      </c>
      <c r="S81" s="1">
        <v>354</v>
      </c>
      <c r="T81" s="1">
        <v>5163231</v>
      </c>
      <c r="U81">
        <v>3</v>
      </c>
    </row>
    <row r="82" spans="1:21" x14ac:dyDescent="0.25">
      <c r="A82">
        <v>67</v>
      </c>
      <c r="B82">
        <v>1</v>
      </c>
      <c r="C82">
        <v>2021</v>
      </c>
      <c r="D82">
        <v>3</v>
      </c>
      <c r="E82" t="s">
        <v>5</v>
      </c>
      <c r="F82" t="s">
        <v>2</v>
      </c>
      <c r="G82" t="s">
        <v>3</v>
      </c>
      <c r="H82" t="s">
        <v>67</v>
      </c>
      <c r="I82">
        <v>687</v>
      </c>
      <c r="J82" s="2">
        <v>291.0931477014127</v>
      </c>
      <c r="K82" s="2">
        <v>3.4666666666666668</v>
      </c>
      <c r="L82" s="1">
        <v>649</v>
      </c>
      <c r="M82" s="1">
        <v>2727.9768875192603</v>
      </c>
      <c r="N82" s="1">
        <v>326569435</v>
      </c>
      <c r="O82" s="1">
        <v>515367901</v>
      </c>
      <c r="P82" s="1">
        <v>1770457</v>
      </c>
      <c r="Q82" s="1">
        <v>3557</v>
      </c>
      <c r="R82" s="1">
        <v>3866</v>
      </c>
      <c r="S82" s="1">
        <v>312</v>
      </c>
      <c r="T82" s="1">
        <v>7149752</v>
      </c>
      <c r="U82">
        <v>3</v>
      </c>
    </row>
    <row r="83" spans="1:21" x14ac:dyDescent="0.25">
      <c r="A83">
        <v>68</v>
      </c>
      <c r="B83">
        <v>1</v>
      </c>
      <c r="C83">
        <v>2021</v>
      </c>
      <c r="D83">
        <v>3</v>
      </c>
      <c r="E83" t="s">
        <v>5</v>
      </c>
      <c r="F83" t="s">
        <v>2</v>
      </c>
      <c r="G83" t="s">
        <v>3</v>
      </c>
      <c r="H83" t="s">
        <v>53</v>
      </c>
      <c r="I83">
        <v>694</v>
      </c>
      <c r="J83" s="2">
        <v>156.9491562938058</v>
      </c>
      <c r="K83" s="2">
        <v>0.33333333333333331</v>
      </c>
      <c r="L83" s="1">
        <v>74</v>
      </c>
      <c r="M83" s="1">
        <v>1282.1486486486488</v>
      </c>
      <c r="N83" s="1">
        <v>10537216</v>
      </c>
      <c r="O83" s="1">
        <v>14891179</v>
      </c>
      <c r="P83" s="1">
        <v>94879</v>
      </c>
      <c r="Q83" s="1">
        <v>206</v>
      </c>
      <c r="R83" s="1">
        <v>236</v>
      </c>
      <c r="S83" s="1">
        <v>30</v>
      </c>
      <c r="T83" s="1">
        <v>204177</v>
      </c>
      <c r="U83">
        <v>3</v>
      </c>
    </row>
    <row r="84" spans="1:21" x14ac:dyDescent="0.25">
      <c r="A84">
        <v>69</v>
      </c>
      <c r="B84">
        <v>1</v>
      </c>
      <c r="C84">
        <v>2021</v>
      </c>
      <c r="D84">
        <v>3</v>
      </c>
      <c r="E84" t="s">
        <v>5</v>
      </c>
      <c r="F84" t="s">
        <v>2</v>
      </c>
      <c r="G84" t="s">
        <v>3</v>
      </c>
      <c r="H84" t="s">
        <v>66</v>
      </c>
      <c r="I84">
        <v>696</v>
      </c>
      <c r="J84" s="2">
        <v>232.49271479908526</v>
      </c>
      <c r="K84" s="2">
        <v>-0.14444444444444443</v>
      </c>
      <c r="L84" s="1">
        <v>22</v>
      </c>
      <c r="M84" s="1">
        <v>2087.0454545454545</v>
      </c>
      <c r="N84" s="1">
        <v>8115099</v>
      </c>
      <c r="O84" s="1">
        <v>10674903</v>
      </c>
      <c r="P84" s="1">
        <v>45915</v>
      </c>
      <c r="Q84" s="1">
        <v>94</v>
      </c>
      <c r="R84" s="1">
        <v>106</v>
      </c>
      <c r="S84" s="1">
        <v>-13</v>
      </c>
      <c r="T84" s="1">
        <v>-271217</v>
      </c>
      <c r="U84">
        <v>3</v>
      </c>
    </row>
    <row r="85" spans="1:21" x14ac:dyDescent="0.25">
      <c r="A85">
        <v>70</v>
      </c>
      <c r="B85">
        <v>1</v>
      </c>
      <c r="C85">
        <v>2021</v>
      </c>
      <c r="D85">
        <v>3</v>
      </c>
      <c r="E85" t="s">
        <v>5</v>
      </c>
      <c r="F85" t="s">
        <v>2</v>
      </c>
      <c r="G85" t="s">
        <v>3</v>
      </c>
      <c r="H85" t="s">
        <v>54</v>
      </c>
      <c r="I85">
        <v>698</v>
      </c>
      <c r="J85" s="2">
        <v>131.95328176517964</v>
      </c>
      <c r="K85" s="2">
        <v>5.5444444444444443</v>
      </c>
      <c r="L85" s="1">
        <v>895</v>
      </c>
      <c r="M85" s="1">
        <v>1405.3106145251397</v>
      </c>
      <c r="N85" s="1">
        <v>129105521</v>
      </c>
      <c r="O85" s="1">
        <v>165964636</v>
      </c>
      <c r="P85" s="1">
        <v>1257753</v>
      </c>
      <c r="Q85" s="1">
        <v>2703</v>
      </c>
      <c r="R85" s="1">
        <v>3057</v>
      </c>
      <c r="S85" s="1">
        <v>499</v>
      </c>
      <c r="T85" s="1">
        <v>2420128</v>
      </c>
      <c r="U85">
        <v>3</v>
      </c>
    </row>
    <row r="86" spans="1:21" x14ac:dyDescent="0.25">
      <c r="A86">
        <v>71</v>
      </c>
      <c r="B86">
        <v>1</v>
      </c>
      <c r="C86">
        <v>2021</v>
      </c>
      <c r="D86">
        <v>3</v>
      </c>
      <c r="E86" t="s">
        <v>5</v>
      </c>
      <c r="F86" t="s">
        <v>2</v>
      </c>
      <c r="G86" t="s">
        <v>3</v>
      </c>
      <c r="H86" t="s">
        <v>55</v>
      </c>
      <c r="I86">
        <v>699</v>
      </c>
      <c r="J86" s="2">
        <v>189.0569790425771</v>
      </c>
      <c r="K86" s="2">
        <v>5.9222222222222225</v>
      </c>
      <c r="L86" s="1">
        <v>1579</v>
      </c>
      <c r="M86" s="1">
        <v>1245.0829639012034</v>
      </c>
      <c r="N86" s="1">
        <v>312213610</v>
      </c>
      <c r="O86" s="1">
        <v>371683374</v>
      </c>
      <c r="P86" s="1">
        <v>1965986</v>
      </c>
      <c r="Q86" s="1">
        <v>4333</v>
      </c>
      <c r="R86" s="1">
        <v>4953</v>
      </c>
      <c r="S86" s="1">
        <v>533</v>
      </c>
      <c r="T86" s="1">
        <v>4634571</v>
      </c>
      <c r="U86">
        <v>3</v>
      </c>
    </row>
    <row r="87" spans="1:21" x14ac:dyDescent="0.25">
      <c r="A87">
        <v>72</v>
      </c>
      <c r="B87">
        <v>1</v>
      </c>
      <c r="C87">
        <v>2021</v>
      </c>
      <c r="D87">
        <v>3</v>
      </c>
      <c r="E87" t="s">
        <v>5</v>
      </c>
      <c r="F87" t="s">
        <v>2</v>
      </c>
      <c r="G87" t="s">
        <v>3</v>
      </c>
      <c r="H87" t="s">
        <v>86</v>
      </c>
      <c r="I87">
        <v>888</v>
      </c>
      <c r="J87" s="2">
        <v>179.96600792873781</v>
      </c>
      <c r="K87" s="2">
        <v>19.066666666666666</v>
      </c>
      <c r="L87" s="1">
        <v>4591</v>
      </c>
      <c r="M87" s="1">
        <v>1422.7695491178392</v>
      </c>
      <c r="N87" s="1">
        <v>985787427</v>
      </c>
      <c r="O87" s="1">
        <v>1175526266</v>
      </c>
      <c r="P87" s="1">
        <v>6531935</v>
      </c>
      <c r="Q87" s="1">
        <v>14026</v>
      </c>
      <c r="R87" s="1">
        <v>15961</v>
      </c>
      <c r="S87" s="1">
        <v>1716</v>
      </c>
      <c r="T87" s="1">
        <v>13665825</v>
      </c>
      <c r="U87">
        <v>3</v>
      </c>
    </row>
    <row r="88" spans="1:21" x14ac:dyDescent="0.25">
      <c r="A88">
        <v>73</v>
      </c>
      <c r="B88">
        <v>1</v>
      </c>
      <c r="C88">
        <v>2021</v>
      </c>
      <c r="D88">
        <v>3</v>
      </c>
      <c r="E88" t="s">
        <v>10</v>
      </c>
      <c r="F88" t="s">
        <v>2</v>
      </c>
      <c r="G88" t="s">
        <v>3</v>
      </c>
      <c r="H88" t="s">
        <v>68</v>
      </c>
      <c r="I88">
        <v>339</v>
      </c>
      <c r="J88" s="2">
        <v>279.68200404395077</v>
      </c>
      <c r="K88" s="2">
        <v>2.6444444444444444</v>
      </c>
      <c r="L88" s="1">
        <v>369</v>
      </c>
      <c r="M88" s="1">
        <v>4334.4878048780483</v>
      </c>
      <c r="N88" s="1">
        <v>133921962</v>
      </c>
      <c r="O88" s="1">
        <v>447330669</v>
      </c>
      <c r="P88" s="1">
        <v>1599426</v>
      </c>
      <c r="Q88" s="1">
        <v>3108</v>
      </c>
      <c r="R88" s="1">
        <v>3286</v>
      </c>
      <c r="S88" s="1">
        <v>238</v>
      </c>
      <c r="T88" s="1">
        <v>5814396</v>
      </c>
      <c r="U88">
        <v>3</v>
      </c>
    </row>
    <row r="89" spans="1:21" x14ac:dyDescent="0.25">
      <c r="A89">
        <v>74</v>
      </c>
      <c r="B89">
        <v>1</v>
      </c>
      <c r="C89">
        <v>2021</v>
      </c>
      <c r="D89">
        <v>3</v>
      </c>
      <c r="E89" t="s">
        <v>10</v>
      </c>
      <c r="F89" t="s">
        <v>2</v>
      </c>
      <c r="G89" t="s">
        <v>3</v>
      </c>
      <c r="H89" t="s">
        <v>69</v>
      </c>
      <c r="I89">
        <v>359</v>
      </c>
      <c r="J89" s="2">
        <v>296.07858179283159</v>
      </c>
      <c r="K89" s="2">
        <v>10.311111111111112</v>
      </c>
      <c r="L89" s="1">
        <v>865</v>
      </c>
      <c r="M89" s="1">
        <v>6581.8832369942193</v>
      </c>
      <c r="N89" s="1">
        <v>418393381</v>
      </c>
      <c r="O89" s="1">
        <v>1685672776</v>
      </c>
      <c r="P89" s="1">
        <v>5693329</v>
      </c>
      <c r="Q89" s="1">
        <v>10613</v>
      </c>
      <c r="R89" s="1">
        <v>10988</v>
      </c>
      <c r="S89" s="1">
        <v>928</v>
      </c>
      <c r="T89" s="1">
        <v>22189095</v>
      </c>
      <c r="U89">
        <v>3</v>
      </c>
    </row>
    <row r="90" spans="1:21" x14ac:dyDescent="0.25">
      <c r="A90">
        <v>75</v>
      </c>
      <c r="B90">
        <v>1</v>
      </c>
      <c r="C90">
        <v>2021</v>
      </c>
      <c r="D90">
        <v>3</v>
      </c>
      <c r="E90" t="s">
        <v>10</v>
      </c>
      <c r="F90" t="s">
        <v>2</v>
      </c>
      <c r="G90" t="s">
        <v>3</v>
      </c>
      <c r="H90" t="s">
        <v>79</v>
      </c>
      <c r="I90">
        <v>624</v>
      </c>
      <c r="J90" s="2">
        <v>236</v>
      </c>
      <c r="K90" s="2">
        <v>0</v>
      </c>
      <c r="L90" s="1">
        <v>1</v>
      </c>
      <c r="M90" s="1">
        <v>5217</v>
      </c>
      <c r="N90" s="1">
        <v>0</v>
      </c>
      <c r="O90" s="1">
        <v>1231212</v>
      </c>
      <c r="P90" s="1">
        <v>5217</v>
      </c>
      <c r="Q90" s="1">
        <v>9</v>
      </c>
      <c r="R90" s="1">
        <v>9</v>
      </c>
      <c r="S90" s="1">
        <v>0</v>
      </c>
      <c r="T90" s="1">
        <v>16484</v>
      </c>
      <c r="U90">
        <v>3</v>
      </c>
    </row>
    <row r="91" spans="1:21" x14ac:dyDescent="0.25">
      <c r="A91">
        <v>76</v>
      </c>
      <c r="B91">
        <v>1</v>
      </c>
      <c r="C91">
        <v>2021</v>
      </c>
      <c r="D91">
        <v>3</v>
      </c>
      <c r="E91" t="s">
        <v>10</v>
      </c>
      <c r="F91" t="s">
        <v>2</v>
      </c>
      <c r="G91" t="s">
        <v>3</v>
      </c>
      <c r="H91" t="s">
        <v>78</v>
      </c>
      <c r="I91">
        <v>626</v>
      </c>
      <c r="J91" s="2">
        <v>223.33333333333334</v>
      </c>
      <c r="K91" s="2">
        <v>3.3333333333333333E-2</v>
      </c>
      <c r="L91" s="1">
        <v>3</v>
      </c>
      <c r="M91" s="1">
        <v>5217</v>
      </c>
      <c r="N91" s="1">
        <v>0</v>
      </c>
      <c r="O91" s="1">
        <v>3495390</v>
      </c>
      <c r="P91" s="1">
        <v>15651</v>
      </c>
      <c r="Q91" s="1">
        <v>30</v>
      </c>
      <c r="R91" s="1">
        <v>32</v>
      </c>
      <c r="S91" s="1">
        <v>3</v>
      </c>
      <c r="T91" s="1">
        <v>49899</v>
      </c>
      <c r="U91">
        <v>3</v>
      </c>
    </row>
    <row r="92" spans="1:21" x14ac:dyDescent="0.25">
      <c r="A92">
        <v>77</v>
      </c>
      <c r="B92">
        <v>1</v>
      </c>
      <c r="C92">
        <v>2021</v>
      </c>
      <c r="D92">
        <v>3</v>
      </c>
      <c r="E92" t="s">
        <v>10</v>
      </c>
      <c r="F92" t="s">
        <v>2</v>
      </c>
      <c r="G92" t="s">
        <v>3</v>
      </c>
      <c r="H92" t="s">
        <v>66</v>
      </c>
      <c r="I92">
        <v>696</v>
      </c>
      <c r="J92" s="2">
        <v>230.73076923076923</v>
      </c>
      <c r="K92" s="2">
        <v>0.3888888888888889</v>
      </c>
      <c r="L92" s="1">
        <v>26</v>
      </c>
      <c r="M92" s="1">
        <v>6552</v>
      </c>
      <c r="N92" s="1">
        <v>19629792</v>
      </c>
      <c r="O92" s="1">
        <v>39305448</v>
      </c>
      <c r="P92" s="1">
        <v>170352</v>
      </c>
      <c r="Q92" s="1">
        <v>325</v>
      </c>
      <c r="R92" s="1">
        <v>335</v>
      </c>
      <c r="S92" s="1">
        <v>35</v>
      </c>
      <c r="T92" s="1">
        <v>648428</v>
      </c>
      <c r="U92">
        <v>3</v>
      </c>
    </row>
    <row r="93" spans="1:21" x14ac:dyDescent="0.25">
      <c r="G93" t="s">
        <v>3</v>
      </c>
      <c r="J93" s="2"/>
      <c r="K93" s="1">
        <f>SUM(K55:K92)</f>
        <v>791.16666666666663</v>
      </c>
      <c r="L93" s="1">
        <f t="shared" ref="L93:R93" si="4">SUM(L55:L92)</f>
        <v>231490</v>
      </c>
      <c r="M93" s="1">
        <f>P93/L93</f>
        <v>1106.1409002548705</v>
      </c>
      <c r="N93" s="1">
        <f t="shared" si="4"/>
        <v>38924391515</v>
      </c>
      <c r="O93" s="1">
        <f t="shared" si="4"/>
        <v>49012299917</v>
      </c>
      <c r="P93" s="1">
        <f t="shared" si="4"/>
        <v>256060557</v>
      </c>
      <c r="Q93" s="1"/>
      <c r="R93" s="1">
        <f t="shared" si="4"/>
        <v>642697</v>
      </c>
      <c r="S93" s="1"/>
      <c r="T93" s="1"/>
    </row>
    <row r="94" spans="1:21" x14ac:dyDescent="0.25">
      <c r="J94" s="2"/>
      <c r="K94" t="s">
        <v>96</v>
      </c>
      <c r="L94" t="s">
        <v>100</v>
      </c>
      <c r="M94" s="4" t="s">
        <v>106</v>
      </c>
      <c r="N94" t="s">
        <v>63</v>
      </c>
      <c r="O94" t="s">
        <v>64</v>
      </c>
      <c r="P94" t="s">
        <v>99</v>
      </c>
      <c r="Q94" s="1"/>
      <c r="R94" s="1"/>
      <c r="S94" s="1"/>
      <c r="T94" s="1"/>
    </row>
    <row r="95" spans="1:21" x14ac:dyDescent="0.25">
      <c r="J95" s="2"/>
      <c r="M95" s="4"/>
      <c r="Q95" s="1"/>
      <c r="R95" s="1"/>
      <c r="S95" s="1"/>
      <c r="T95" s="1"/>
    </row>
    <row r="96" spans="1:21" x14ac:dyDescent="0.25">
      <c r="A96">
        <v>78</v>
      </c>
      <c r="B96">
        <v>1</v>
      </c>
      <c r="C96">
        <v>2021</v>
      </c>
      <c r="D96">
        <v>3</v>
      </c>
      <c r="E96" t="s">
        <v>4</v>
      </c>
      <c r="F96" t="s">
        <v>44</v>
      </c>
      <c r="G96" t="s">
        <v>45</v>
      </c>
      <c r="H96" t="s">
        <v>53</v>
      </c>
      <c r="I96">
        <v>694</v>
      </c>
      <c r="J96" s="2">
        <v>181.34783267638363</v>
      </c>
      <c r="K96" s="2">
        <v>17.555555555555557</v>
      </c>
      <c r="L96" s="1">
        <v>6220</v>
      </c>
      <c r="M96" s="1">
        <v>921.83649517684887</v>
      </c>
      <c r="N96" s="1">
        <v>820899728</v>
      </c>
      <c r="O96" s="1">
        <v>1039816374</v>
      </c>
      <c r="P96" s="1">
        <v>5733823</v>
      </c>
      <c r="Q96" s="1">
        <v>12887</v>
      </c>
      <c r="R96" s="1">
        <v>15770</v>
      </c>
      <c r="S96" s="1">
        <v>1580</v>
      </c>
      <c r="T96" s="1">
        <v>12381572</v>
      </c>
      <c r="U96">
        <v>3</v>
      </c>
    </row>
    <row r="97" spans="1:21" x14ac:dyDescent="0.25">
      <c r="A97">
        <v>79</v>
      </c>
      <c r="B97">
        <v>1</v>
      </c>
      <c r="C97">
        <v>2021</v>
      </c>
      <c r="D97">
        <v>3</v>
      </c>
      <c r="E97" t="s">
        <v>4</v>
      </c>
      <c r="F97" t="s">
        <v>44</v>
      </c>
      <c r="G97" t="s">
        <v>45</v>
      </c>
      <c r="H97" t="s">
        <v>54</v>
      </c>
      <c r="I97">
        <v>698</v>
      </c>
      <c r="J97" s="2">
        <v>150</v>
      </c>
      <c r="K97" s="2">
        <v>0.81111111111111112</v>
      </c>
      <c r="L97" s="1">
        <v>294</v>
      </c>
      <c r="M97" s="1">
        <v>522.45578231292518</v>
      </c>
      <c r="N97" s="1">
        <v>17269298</v>
      </c>
      <c r="O97" s="1">
        <v>23040300</v>
      </c>
      <c r="P97" s="1">
        <v>153602</v>
      </c>
      <c r="Q97" s="1">
        <v>371</v>
      </c>
      <c r="R97" s="1">
        <v>498</v>
      </c>
      <c r="S97" s="1">
        <v>73</v>
      </c>
      <c r="T97" s="1">
        <v>355401</v>
      </c>
      <c r="U97">
        <v>3</v>
      </c>
    </row>
    <row r="98" spans="1:21" x14ac:dyDescent="0.25">
      <c r="A98">
        <v>80</v>
      </c>
      <c r="B98">
        <v>1</v>
      </c>
      <c r="C98">
        <v>2021</v>
      </c>
      <c r="D98">
        <v>3</v>
      </c>
      <c r="E98" t="s">
        <v>4</v>
      </c>
      <c r="F98" t="s">
        <v>44</v>
      </c>
      <c r="G98" t="s">
        <v>45</v>
      </c>
      <c r="H98" t="s">
        <v>55</v>
      </c>
      <c r="I98">
        <v>699</v>
      </c>
      <c r="J98" s="2">
        <v>230</v>
      </c>
      <c r="K98" s="2">
        <v>18.966666666666665</v>
      </c>
      <c r="L98" s="1">
        <v>6779</v>
      </c>
      <c r="M98" s="1">
        <v>952.30210945567194</v>
      </c>
      <c r="N98" s="1">
        <v>1132324120</v>
      </c>
      <c r="O98" s="1">
        <v>1484800880</v>
      </c>
      <c r="P98" s="1">
        <v>6455656</v>
      </c>
      <c r="Q98" s="1">
        <v>14387</v>
      </c>
      <c r="R98" s="1">
        <v>17756</v>
      </c>
      <c r="S98" s="1">
        <v>1707</v>
      </c>
      <c r="T98" s="1">
        <v>15405189</v>
      </c>
      <c r="U98">
        <v>3</v>
      </c>
    </row>
    <row r="99" spans="1:21" x14ac:dyDescent="0.25">
      <c r="A99">
        <v>81</v>
      </c>
      <c r="B99">
        <v>1</v>
      </c>
      <c r="C99">
        <v>2021</v>
      </c>
      <c r="D99">
        <v>3</v>
      </c>
      <c r="E99" t="s">
        <v>4</v>
      </c>
      <c r="F99" t="s">
        <v>44</v>
      </c>
      <c r="G99" t="s">
        <v>45</v>
      </c>
      <c r="H99" t="s">
        <v>56</v>
      </c>
      <c r="I99">
        <v>722</v>
      </c>
      <c r="J99" s="2">
        <v>186</v>
      </c>
      <c r="K99" s="2">
        <v>68.333333333333329</v>
      </c>
      <c r="L99" s="1">
        <v>23620</v>
      </c>
      <c r="M99" s="1">
        <v>935.824216765453</v>
      </c>
      <c r="N99" s="1">
        <v>3182672356</v>
      </c>
      <c r="O99" s="1">
        <v>4111375248</v>
      </c>
      <c r="P99" s="1">
        <v>22104168</v>
      </c>
      <c r="Q99" s="1">
        <v>49868</v>
      </c>
      <c r="R99" s="1">
        <v>61555</v>
      </c>
      <c r="S99" s="1">
        <v>6150</v>
      </c>
      <c r="T99" s="1">
        <v>44593443</v>
      </c>
      <c r="U99">
        <v>3</v>
      </c>
    </row>
    <row r="100" spans="1:21" x14ac:dyDescent="0.25">
      <c r="A100">
        <v>82</v>
      </c>
      <c r="B100">
        <v>1</v>
      </c>
      <c r="C100">
        <v>2021</v>
      </c>
      <c r="D100">
        <v>3</v>
      </c>
      <c r="E100" t="s">
        <v>5</v>
      </c>
      <c r="F100" t="s">
        <v>44</v>
      </c>
      <c r="G100" t="s">
        <v>45</v>
      </c>
      <c r="H100" t="s">
        <v>53</v>
      </c>
      <c r="I100">
        <v>694</v>
      </c>
      <c r="J100" s="2">
        <v>181.87358080592477</v>
      </c>
      <c r="K100" s="2">
        <v>0.6333333333333333</v>
      </c>
      <c r="L100" s="1">
        <v>356</v>
      </c>
      <c r="M100" s="1">
        <v>1171.2415730337079</v>
      </c>
      <c r="N100" s="1">
        <v>58947402</v>
      </c>
      <c r="O100" s="1">
        <v>75834372</v>
      </c>
      <c r="P100" s="1">
        <v>416962</v>
      </c>
      <c r="Q100" s="1">
        <v>952</v>
      </c>
      <c r="R100" s="1">
        <v>1126</v>
      </c>
      <c r="S100" s="1">
        <v>57</v>
      </c>
      <c r="T100" s="1">
        <v>321748</v>
      </c>
      <c r="U100">
        <v>3</v>
      </c>
    </row>
    <row r="101" spans="1:21" x14ac:dyDescent="0.25">
      <c r="A101">
        <v>83</v>
      </c>
      <c r="B101">
        <v>1</v>
      </c>
      <c r="C101">
        <v>2021</v>
      </c>
      <c r="D101">
        <v>3</v>
      </c>
      <c r="E101" t="s">
        <v>5</v>
      </c>
      <c r="F101" t="s">
        <v>44</v>
      </c>
      <c r="G101" t="s">
        <v>45</v>
      </c>
      <c r="H101" t="s">
        <v>55</v>
      </c>
      <c r="I101">
        <v>699</v>
      </c>
      <c r="J101" s="2">
        <v>230</v>
      </c>
      <c r="K101" s="2">
        <v>1.5777777777777777</v>
      </c>
      <c r="L101" s="1">
        <v>645</v>
      </c>
      <c r="M101" s="1">
        <v>1435.1379844961241</v>
      </c>
      <c r="N101" s="1">
        <v>160282740</v>
      </c>
      <c r="O101" s="1">
        <v>212902720</v>
      </c>
      <c r="P101" s="1">
        <v>925664</v>
      </c>
      <c r="Q101" s="1">
        <v>2035</v>
      </c>
      <c r="R101" s="1">
        <v>2353</v>
      </c>
      <c r="S101" s="1">
        <v>142</v>
      </c>
      <c r="T101" s="1">
        <v>1242423</v>
      </c>
      <c r="U101">
        <v>3</v>
      </c>
    </row>
    <row r="102" spans="1:21" x14ac:dyDescent="0.25">
      <c r="A102">
        <v>84</v>
      </c>
      <c r="B102">
        <v>1</v>
      </c>
      <c r="C102">
        <v>2021</v>
      </c>
      <c r="D102">
        <v>3</v>
      </c>
      <c r="E102" t="s">
        <v>5</v>
      </c>
      <c r="F102" t="s">
        <v>44</v>
      </c>
      <c r="G102" t="s">
        <v>45</v>
      </c>
      <c r="H102" t="s">
        <v>56</v>
      </c>
      <c r="I102">
        <v>722</v>
      </c>
      <c r="J102" s="2">
        <v>186</v>
      </c>
      <c r="K102" s="2">
        <v>3.9444444444444446</v>
      </c>
      <c r="L102" s="1">
        <v>2506</v>
      </c>
      <c r="M102" s="1">
        <v>1185.255786113328</v>
      </c>
      <c r="N102" s="1">
        <v>430999567</v>
      </c>
      <c r="O102" s="1">
        <v>552466686</v>
      </c>
      <c r="P102" s="1">
        <v>2970251</v>
      </c>
      <c r="Q102" s="1">
        <v>6748</v>
      </c>
      <c r="R102" s="1">
        <v>7987</v>
      </c>
      <c r="S102" s="1">
        <v>355</v>
      </c>
      <c r="T102" s="1">
        <v>1638153</v>
      </c>
      <c r="U102">
        <v>3</v>
      </c>
    </row>
    <row r="103" spans="1:21" x14ac:dyDescent="0.25">
      <c r="J103" s="2"/>
      <c r="K103" s="2">
        <f>SUM(K96:K102)</f>
        <v>111.82222222222222</v>
      </c>
      <c r="L103" s="1">
        <f>SUM(L96:L102)</f>
        <v>40420</v>
      </c>
      <c r="M103" s="1">
        <f>P103/L103</f>
        <v>958.93433943592277</v>
      </c>
      <c r="N103" s="1">
        <f t="shared" ref="N103:P103" si="5">SUM(N96:N102)</f>
        <v>5803395211</v>
      </c>
      <c r="O103" s="1">
        <f t="shared" si="5"/>
        <v>7500236580</v>
      </c>
      <c r="P103" s="1">
        <f t="shared" si="5"/>
        <v>38760126</v>
      </c>
      <c r="Q103" s="1"/>
      <c r="R103" s="1">
        <f>SUM(R96:R102)</f>
        <v>107045</v>
      </c>
      <c r="S103" s="1"/>
      <c r="T103" s="1"/>
    </row>
    <row r="104" spans="1:21" x14ac:dyDescent="0.25">
      <c r="J104" s="2"/>
      <c r="K104" t="s">
        <v>96</v>
      </c>
      <c r="L104" t="s">
        <v>100</v>
      </c>
      <c r="M104" s="4" t="s">
        <v>106</v>
      </c>
      <c r="N104" t="s">
        <v>63</v>
      </c>
      <c r="O104" t="s">
        <v>64</v>
      </c>
      <c r="P104" t="s">
        <v>99</v>
      </c>
      <c r="Q104" s="1"/>
      <c r="R104" s="1"/>
      <c r="S104" s="1"/>
      <c r="T104" s="1"/>
    </row>
    <row r="105" spans="1:21" x14ac:dyDescent="0.25">
      <c r="J105" s="2"/>
      <c r="M105" s="4"/>
      <c r="Q105" s="1"/>
      <c r="R105" s="1"/>
      <c r="S105" s="1"/>
      <c r="T105" s="1"/>
    </row>
    <row r="106" spans="1:21" x14ac:dyDescent="0.25">
      <c r="A106">
        <v>85</v>
      </c>
      <c r="B106">
        <v>1</v>
      </c>
      <c r="C106">
        <v>2021</v>
      </c>
      <c r="D106">
        <v>3</v>
      </c>
      <c r="E106" t="s">
        <v>4</v>
      </c>
      <c r="F106" t="s">
        <v>28</v>
      </c>
      <c r="G106" t="s">
        <v>29</v>
      </c>
      <c r="H106" t="s">
        <v>72</v>
      </c>
      <c r="I106">
        <v>608</v>
      </c>
      <c r="J106" s="2">
        <v>128</v>
      </c>
      <c r="K106" s="2">
        <v>19.422222222222221</v>
      </c>
      <c r="L106" s="1">
        <v>12946</v>
      </c>
      <c r="M106" s="1">
        <v>136.75011586590452</v>
      </c>
      <c r="N106" s="1">
        <v>131174029</v>
      </c>
      <c r="O106" s="1">
        <v>226606976</v>
      </c>
      <c r="P106" s="1">
        <v>1770367</v>
      </c>
      <c r="Q106" s="1">
        <v>5714</v>
      </c>
      <c r="R106" s="1">
        <v>9331</v>
      </c>
      <c r="S106" s="1">
        <v>1748</v>
      </c>
      <c r="T106" s="1">
        <v>5835531</v>
      </c>
      <c r="U106">
        <v>3</v>
      </c>
    </row>
    <row r="107" spans="1:21" x14ac:dyDescent="0.25">
      <c r="A107">
        <v>86</v>
      </c>
      <c r="B107">
        <v>1</v>
      </c>
      <c r="C107">
        <v>2021</v>
      </c>
      <c r="D107">
        <v>3</v>
      </c>
      <c r="E107" t="s">
        <v>4</v>
      </c>
      <c r="F107" t="s">
        <v>28</v>
      </c>
      <c r="G107" t="s">
        <v>29</v>
      </c>
      <c r="H107" t="s">
        <v>66</v>
      </c>
      <c r="I107">
        <v>696</v>
      </c>
      <c r="J107" s="2">
        <v>278</v>
      </c>
      <c r="K107" s="2">
        <v>23.1</v>
      </c>
      <c r="L107" s="1">
        <v>2864</v>
      </c>
      <c r="M107" s="1">
        <v>2928.8795391061453</v>
      </c>
      <c r="N107" s="1">
        <v>1897320952</v>
      </c>
      <c r="O107" s="1">
        <v>2331950458</v>
      </c>
      <c r="P107" s="1">
        <v>8388311</v>
      </c>
      <c r="Q107" s="1">
        <v>16773</v>
      </c>
      <c r="R107" s="1">
        <v>17899</v>
      </c>
      <c r="S107" s="1">
        <v>2079</v>
      </c>
      <c r="T107" s="1">
        <v>29571876</v>
      </c>
      <c r="U107">
        <v>3</v>
      </c>
    </row>
    <row r="108" spans="1:21" x14ac:dyDescent="0.25">
      <c r="A108">
        <v>87</v>
      </c>
      <c r="B108">
        <v>1</v>
      </c>
      <c r="C108">
        <v>2021</v>
      </c>
      <c r="D108">
        <v>3</v>
      </c>
      <c r="E108" t="s">
        <v>4</v>
      </c>
      <c r="F108" t="s">
        <v>28</v>
      </c>
      <c r="G108" t="s">
        <v>29</v>
      </c>
      <c r="H108" t="s">
        <v>58</v>
      </c>
      <c r="I108">
        <v>721</v>
      </c>
      <c r="J108" s="2">
        <v>189</v>
      </c>
      <c r="K108" s="2">
        <v>17.988888888888887</v>
      </c>
      <c r="L108" s="1">
        <v>3099</v>
      </c>
      <c r="M108" s="1">
        <v>2424.9703130041948</v>
      </c>
      <c r="N108" s="1">
        <v>1099914317</v>
      </c>
      <c r="O108" s="1">
        <v>1420331787</v>
      </c>
      <c r="P108" s="1">
        <v>7514983</v>
      </c>
      <c r="Q108" s="1">
        <v>15349</v>
      </c>
      <c r="R108" s="1">
        <v>16383</v>
      </c>
      <c r="S108" s="1">
        <v>1619</v>
      </c>
      <c r="T108" s="1">
        <v>13159748</v>
      </c>
      <c r="U108">
        <v>3</v>
      </c>
    </row>
    <row r="109" spans="1:21" x14ac:dyDescent="0.25">
      <c r="A109">
        <v>88</v>
      </c>
      <c r="B109">
        <v>1</v>
      </c>
      <c r="C109">
        <v>2021</v>
      </c>
      <c r="D109">
        <v>3</v>
      </c>
      <c r="E109" t="s">
        <v>10</v>
      </c>
      <c r="F109" t="s">
        <v>28</v>
      </c>
      <c r="G109" t="s">
        <v>29</v>
      </c>
      <c r="H109" t="s">
        <v>66</v>
      </c>
      <c r="I109">
        <v>696</v>
      </c>
      <c r="J109" s="2">
        <v>236.50727428893589</v>
      </c>
      <c r="K109" s="2">
        <v>1.4555555555555555</v>
      </c>
      <c r="L109" s="1">
        <v>269</v>
      </c>
      <c r="M109" s="1">
        <v>3929.9182156133829</v>
      </c>
      <c r="N109" s="1">
        <v>76656761</v>
      </c>
      <c r="O109" s="1">
        <v>250023192</v>
      </c>
      <c r="P109" s="1">
        <v>1057148</v>
      </c>
      <c r="Q109" s="1">
        <v>2093</v>
      </c>
      <c r="R109" s="1">
        <v>2202</v>
      </c>
      <c r="S109" s="1">
        <v>131</v>
      </c>
      <c r="T109" s="1">
        <v>4041641</v>
      </c>
      <c r="U109">
        <v>3</v>
      </c>
    </row>
    <row r="110" spans="1:21" x14ac:dyDescent="0.25">
      <c r="J110" s="2"/>
      <c r="K110" s="2">
        <f>SUM(K106:K109)</f>
        <v>61.966666666666669</v>
      </c>
      <c r="L110" s="1">
        <f>SUM(L106:L109)</f>
        <v>19178</v>
      </c>
      <c r="M110" s="1">
        <f>P110/L110</f>
        <v>976.68208363750125</v>
      </c>
      <c r="N110" s="1">
        <f>SUM(N106:N109)</f>
        <v>3205066059</v>
      </c>
      <c r="O110" s="1">
        <f t="shared" ref="O110:P110" si="6">SUM(O106:O109)</f>
        <v>4228912413</v>
      </c>
      <c r="P110" s="1">
        <f t="shared" si="6"/>
        <v>18730809</v>
      </c>
      <c r="Q110" s="1"/>
      <c r="R110" s="1">
        <f>SUM(R106:R109)</f>
        <v>45815</v>
      </c>
      <c r="S110" s="1"/>
      <c r="T110" s="1"/>
    </row>
    <row r="111" spans="1:21" x14ac:dyDescent="0.25">
      <c r="J111" s="2"/>
      <c r="K111" t="s">
        <v>96</v>
      </c>
      <c r="L111" t="s">
        <v>100</v>
      </c>
      <c r="M111" s="4" t="s">
        <v>106</v>
      </c>
      <c r="N111" t="s">
        <v>63</v>
      </c>
      <c r="O111" t="s">
        <v>64</v>
      </c>
      <c r="P111" t="s">
        <v>99</v>
      </c>
      <c r="Q111" s="1"/>
      <c r="S111" s="1"/>
      <c r="T111" s="1"/>
    </row>
    <row r="112" spans="1:21" x14ac:dyDescent="0.25">
      <c r="J112" s="2"/>
      <c r="K112" s="2"/>
      <c r="L112" s="1"/>
      <c r="M112" s="1"/>
      <c r="N112" s="1"/>
      <c r="O112" s="1"/>
      <c r="P112" s="1"/>
      <c r="Q112" s="1"/>
      <c r="R112" s="1"/>
      <c r="S112" s="1"/>
      <c r="T112" s="1"/>
    </row>
    <row r="113" spans="1:21" x14ac:dyDescent="0.25">
      <c r="J113" s="2"/>
      <c r="K113" s="2"/>
      <c r="L113" s="1"/>
      <c r="M113" s="1"/>
      <c r="N113" s="1"/>
      <c r="O113" s="1"/>
      <c r="P113" s="1"/>
      <c r="Q113" s="1"/>
      <c r="R113" s="1"/>
      <c r="S113" s="1"/>
      <c r="T113" s="1"/>
    </row>
    <row r="114" spans="1:21" x14ac:dyDescent="0.25">
      <c r="A114">
        <v>89</v>
      </c>
      <c r="B114">
        <v>1</v>
      </c>
      <c r="C114">
        <v>2021</v>
      </c>
      <c r="D114">
        <v>3</v>
      </c>
      <c r="E114" t="s">
        <v>4</v>
      </c>
      <c r="F114" t="s">
        <v>46</v>
      </c>
      <c r="G114" t="s">
        <v>47</v>
      </c>
      <c r="H114" t="s">
        <v>57</v>
      </c>
      <c r="I114">
        <v>678</v>
      </c>
      <c r="J114" s="2">
        <v>100</v>
      </c>
      <c r="K114" s="2">
        <v>52.133333333333333</v>
      </c>
      <c r="L114" s="1">
        <v>18309</v>
      </c>
      <c r="M114" s="1">
        <v>629.7990605713037</v>
      </c>
      <c r="N114" s="1">
        <v>921838272</v>
      </c>
      <c r="O114" s="1">
        <v>1153099100</v>
      </c>
      <c r="P114" s="1">
        <v>11530991</v>
      </c>
      <c r="Q114" s="1">
        <v>28467</v>
      </c>
      <c r="R114" s="1">
        <v>35925</v>
      </c>
      <c r="S114" s="1">
        <v>4692</v>
      </c>
      <c r="T114" s="1">
        <v>20940405</v>
      </c>
      <c r="U114">
        <v>3</v>
      </c>
    </row>
    <row r="115" spans="1:21" x14ac:dyDescent="0.25">
      <c r="A115">
        <v>90</v>
      </c>
      <c r="B115">
        <v>1</v>
      </c>
      <c r="C115">
        <v>2021</v>
      </c>
      <c r="D115">
        <v>3</v>
      </c>
      <c r="E115" t="s">
        <v>4</v>
      </c>
      <c r="F115" t="s">
        <v>46</v>
      </c>
      <c r="G115" t="s">
        <v>47</v>
      </c>
      <c r="H115" t="s">
        <v>53</v>
      </c>
      <c r="I115">
        <v>694</v>
      </c>
      <c r="J115" s="2">
        <v>159.91942061519805</v>
      </c>
      <c r="K115" s="2">
        <v>94.355555555555554</v>
      </c>
      <c r="L115" s="1">
        <v>24598</v>
      </c>
      <c r="M115" s="1">
        <v>1358.5123180746402</v>
      </c>
      <c r="N115" s="1">
        <v>4225182225</v>
      </c>
      <c r="O115" s="1">
        <v>5343977064</v>
      </c>
      <c r="P115" s="1">
        <v>33416686</v>
      </c>
      <c r="Q115" s="1">
        <v>72524</v>
      </c>
      <c r="R115" s="1">
        <v>83199</v>
      </c>
      <c r="S115" s="1">
        <v>8492</v>
      </c>
      <c r="T115" s="1">
        <v>72852199</v>
      </c>
      <c r="U115">
        <v>3</v>
      </c>
    </row>
    <row r="116" spans="1:21" x14ac:dyDescent="0.25">
      <c r="A116">
        <v>91</v>
      </c>
      <c r="B116">
        <v>1</v>
      </c>
      <c r="C116">
        <v>2021</v>
      </c>
      <c r="D116">
        <v>3</v>
      </c>
      <c r="E116" t="s">
        <v>4</v>
      </c>
      <c r="F116" t="s">
        <v>46</v>
      </c>
      <c r="G116" t="s">
        <v>47</v>
      </c>
      <c r="H116" t="s">
        <v>55</v>
      </c>
      <c r="I116">
        <v>699</v>
      </c>
      <c r="J116" s="2">
        <v>169.11307517237745</v>
      </c>
      <c r="K116" s="2">
        <v>48.944444444444443</v>
      </c>
      <c r="L116" s="1">
        <v>11439</v>
      </c>
      <c r="M116" s="1">
        <v>2133.2768598653729</v>
      </c>
      <c r="N116" s="1">
        <v>3436775049</v>
      </c>
      <c r="O116" s="1">
        <v>4126790949</v>
      </c>
      <c r="P116" s="1">
        <v>24402554</v>
      </c>
      <c r="Q116" s="1">
        <v>50634</v>
      </c>
      <c r="R116" s="1">
        <v>56191</v>
      </c>
      <c r="S116" s="1">
        <v>4405</v>
      </c>
      <c r="T116" s="1">
        <v>50552915</v>
      </c>
      <c r="U116">
        <v>3</v>
      </c>
    </row>
    <row r="117" spans="1:21" x14ac:dyDescent="0.25">
      <c r="A117">
        <v>92</v>
      </c>
      <c r="B117">
        <v>1</v>
      </c>
      <c r="C117">
        <v>2021</v>
      </c>
      <c r="D117">
        <v>3</v>
      </c>
      <c r="E117" t="s">
        <v>4</v>
      </c>
      <c r="F117" t="s">
        <v>46</v>
      </c>
      <c r="G117" t="s">
        <v>47</v>
      </c>
      <c r="H117" t="s">
        <v>58</v>
      </c>
      <c r="I117">
        <v>721</v>
      </c>
      <c r="J117" s="2">
        <v>190.0456665678353</v>
      </c>
      <c r="K117" s="2">
        <v>9.5444444444444443</v>
      </c>
      <c r="L117" s="1">
        <v>2781</v>
      </c>
      <c r="M117" s="1">
        <v>1444.4239482200646</v>
      </c>
      <c r="N117" s="1">
        <v>657799009</v>
      </c>
      <c r="O117" s="1">
        <v>763402610</v>
      </c>
      <c r="P117" s="1">
        <v>4016943</v>
      </c>
      <c r="Q117" s="1">
        <v>8651</v>
      </c>
      <c r="R117" s="1">
        <v>10045</v>
      </c>
      <c r="S117" s="1">
        <v>859</v>
      </c>
      <c r="T117" s="1">
        <v>12100485</v>
      </c>
      <c r="U117">
        <v>3</v>
      </c>
    </row>
    <row r="118" spans="1:21" x14ac:dyDescent="0.25">
      <c r="A118">
        <v>93</v>
      </c>
      <c r="B118">
        <v>1</v>
      </c>
      <c r="C118">
        <v>2021</v>
      </c>
      <c r="D118">
        <v>3</v>
      </c>
      <c r="E118" t="s">
        <v>4</v>
      </c>
      <c r="F118" t="s">
        <v>46</v>
      </c>
      <c r="G118" t="s">
        <v>47</v>
      </c>
      <c r="H118" t="s">
        <v>59</v>
      </c>
      <c r="I118">
        <v>724</v>
      </c>
      <c r="J118" s="2">
        <v>140</v>
      </c>
      <c r="K118" s="2">
        <v>3.9222222222222221</v>
      </c>
      <c r="L118" s="1">
        <v>719</v>
      </c>
      <c r="M118" s="1">
        <v>1247.8901251738525</v>
      </c>
      <c r="N118" s="1">
        <v>105799227</v>
      </c>
      <c r="O118" s="1">
        <v>125612620</v>
      </c>
      <c r="P118" s="1">
        <v>897233</v>
      </c>
      <c r="Q118" s="1">
        <v>2039</v>
      </c>
      <c r="R118" s="1">
        <v>2345</v>
      </c>
      <c r="S118" s="1">
        <v>353</v>
      </c>
      <c r="T118" s="1">
        <v>673285</v>
      </c>
      <c r="U118">
        <v>3</v>
      </c>
    </row>
    <row r="119" spans="1:21" x14ac:dyDescent="0.25">
      <c r="A119">
        <v>94</v>
      </c>
      <c r="B119">
        <v>1</v>
      </c>
      <c r="C119">
        <v>2021</v>
      </c>
      <c r="D119">
        <v>3</v>
      </c>
      <c r="E119" t="s">
        <v>5</v>
      </c>
      <c r="F119" t="s">
        <v>46</v>
      </c>
      <c r="G119" t="s">
        <v>47</v>
      </c>
      <c r="H119" t="s">
        <v>57</v>
      </c>
      <c r="I119">
        <v>678</v>
      </c>
      <c r="J119" s="2">
        <v>100</v>
      </c>
      <c r="K119" s="2">
        <v>9.1999999999999993</v>
      </c>
      <c r="L119" s="1">
        <v>3365</v>
      </c>
      <c r="M119" s="1">
        <v>612.14888558692417</v>
      </c>
      <c r="N119" s="1">
        <v>161746460</v>
      </c>
      <c r="O119" s="1">
        <v>205988100</v>
      </c>
      <c r="P119" s="1">
        <v>2059881</v>
      </c>
      <c r="Q119" s="1">
        <v>5020</v>
      </c>
      <c r="R119" s="1">
        <v>6251</v>
      </c>
      <c r="S119" s="1">
        <v>828</v>
      </c>
      <c r="T119" s="1">
        <v>7388386</v>
      </c>
      <c r="U119">
        <v>3</v>
      </c>
    </row>
    <row r="120" spans="1:21" x14ac:dyDescent="0.25">
      <c r="A120">
        <v>95</v>
      </c>
      <c r="B120">
        <v>1</v>
      </c>
      <c r="C120">
        <v>2021</v>
      </c>
      <c r="D120">
        <v>3</v>
      </c>
      <c r="E120" t="s">
        <v>5</v>
      </c>
      <c r="F120" t="s">
        <v>46</v>
      </c>
      <c r="G120" t="s">
        <v>47</v>
      </c>
      <c r="H120" t="s">
        <v>53</v>
      </c>
      <c r="I120">
        <v>694</v>
      </c>
      <c r="J120" s="2">
        <v>160.32481479813617</v>
      </c>
      <c r="K120" s="2">
        <v>38.533333333333331</v>
      </c>
      <c r="L120" s="1">
        <v>9602</v>
      </c>
      <c r="M120" s="1">
        <v>1440.7934805248906</v>
      </c>
      <c r="N120" s="1">
        <v>1636498290</v>
      </c>
      <c r="O120" s="1">
        <v>2218013490</v>
      </c>
      <c r="P120" s="1">
        <v>13834499</v>
      </c>
      <c r="Q120" s="1">
        <v>30244</v>
      </c>
      <c r="R120" s="1">
        <v>34403</v>
      </c>
      <c r="S120" s="1">
        <v>3468</v>
      </c>
      <c r="T120" s="1">
        <v>25704383</v>
      </c>
      <c r="U120">
        <v>3</v>
      </c>
    </row>
    <row r="121" spans="1:21" x14ac:dyDescent="0.25">
      <c r="A121">
        <v>96</v>
      </c>
      <c r="B121">
        <v>1</v>
      </c>
      <c r="C121">
        <v>2021</v>
      </c>
      <c r="D121">
        <v>3</v>
      </c>
      <c r="E121" t="s">
        <v>5</v>
      </c>
      <c r="F121" t="s">
        <v>46</v>
      </c>
      <c r="G121" t="s">
        <v>47</v>
      </c>
      <c r="H121" t="s">
        <v>55</v>
      </c>
      <c r="I121">
        <v>699</v>
      </c>
      <c r="J121" s="2">
        <v>196.11251115566228</v>
      </c>
      <c r="K121" s="2">
        <v>14.811111111111112</v>
      </c>
      <c r="L121" s="1">
        <v>4315</v>
      </c>
      <c r="M121" s="1">
        <v>1638.8229432213209</v>
      </c>
      <c r="N121" s="1">
        <v>1115284453</v>
      </c>
      <c r="O121" s="1">
        <v>1386813741</v>
      </c>
      <c r="P121" s="1">
        <v>7071521</v>
      </c>
      <c r="Q121" s="1">
        <v>15321</v>
      </c>
      <c r="R121" s="1">
        <v>17194</v>
      </c>
      <c r="S121" s="1">
        <v>1333</v>
      </c>
      <c r="T121" s="1">
        <v>17915831</v>
      </c>
      <c r="U121">
        <v>3</v>
      </c>
    </row>
    <row r="122" spans="1:21" x14ac:dyDescent="0.25">
      <c r="A122">
        <v>97</v>
      </c>
      <c r="B122">
        <v>1</v>
      </c>
      <c r="C122">
        <v>2021</v>
      </c>
      <c r="D122">
        <v>3</v>
      </c>
      <c r="E122" t="s">
        <v>5</v>
      </c>
      <c r="F122" t="s">
        <v>46</v>
      </c>
      <c r="G122" t="s">
        <v>47</v>
      </c>
      <c r="H122" t="s">
        <v>58</v>
      </c>
      <c r="I122">
        <v>721</v>
      </c>
      <c r="J122" s="2">
        <v>196.18089440441693</v>
      </c>
      <c r="K122" s="2">
        <v>9.9333333333333336</v>
      </c>
      <c r="L122" s="1">
        <v>2303</v>
      </c>
      <c r="M122" s="1">
        <v>1922.7372991749892</v>
      </c>
      <c r="N122" s="1">
        <v>672679585</v>
      </c>
      <c r="O122" s="1">
        <v>868701556</v>
      </c>
      <c r="P122" s="1">
        <v>4428064</v>
      </c>
      <c r="Q122" s="1">
        <v>9231</v>
      </c>
      <c r="R122" s="1">
        <v>10390</v>
      </c>
      <c r="S122" s="1">
        <v>894</v>
      </c>
      <c r="T122" s="1">
        <v>4269404</v>
      </c>
      <c r="U122">
        <v>3</v>
      </c>
    </row>
    <row r="123" spans="1:21" x14ac:dyDescent="0.25">
      <c r="J123" s="2"/>
      <c r="K123" s="1">
        <f>SUM(K114:K122)</f>
        <v>281.37777777777779</v>
      </c>
      <c r="L123" s="1">
        <f>SUM(L114:L122)</f>
        <v>77431</v>
      </c>
      <c r="M123" s="1">
        <f>P123/L123</f>
        <v>1312.8898244888999</v>
      </c>
      <c r="N123" s="1">
        <f t="shared" ref="N123:P123" si="7">SUM(N114:N122)</f>
        <v>12933602570</v>
      </c>
      <c r="O123" s="1">
        <f t="shared" si="7"/>
        <v>16192399230</v>
      </c>
      <c r="P123" s="1">
        <f t="shared" si="7"/>
        <v>101658372</v>
      </c>
      <c r="Q123" s="1"/>
      <c r="R123" s="1">
        <f>SUM(R114:R122)</f>
        <v>255943</v>
      </c>
      <c r="S123" s="1"/>
      <c r="T123" s="1"/>
    </row>
    <row r="124" spans="1:21" x14ac:dyDescent="0.25">
      <c r="J124" s="2"/>
      <c r="K124" t="s">
        <v>96</v>
      </c>
      <c r="L124" t="s">
        <v>100</v>
      </c>
      <c r="M124" s="4" t="s">
        <v>106</v>
      </c>
      <c r="N124" t="s">
        <v>63</v>
      </c>
      <c r="O124" t="s">
        <v>64</v>
      </c>
      <c r="P124" t="s">
        <v>99</v>
      </c>
      <c r="Q124" s="1"/>
      <c r="R124" s="1"/>
      <c r="S124" s="1"/>
      <c r="T124" s="1"/>
    </row>
    <row r="125" spans="1:21" x14ac:dyDescent="0.25">
      <c r="J125" s="2"/>
      <c r="K125" s="2"/>
      <c r="L125" s="1"/>
      <c r="M125" s="1"/>
      <c r="N125" s="1"/>
      <c r="O125" s="1"/>
      <c r="P125" s="1"/>
      <c r="Q125" s="1"/>
      <c r="R125" s="1"/>
      <c r="S125" s="1"/>
      <c r="T125" s="1"/>
    </row>
    <row r="126" spans="1:21" x14ac:dyDescent="0.25">
      <c r="A126">
        <v>98</v>
      </c>
      <c r="B126">
        <v>1</v>
      </c>
      <c r="C126">
        <v>2021</v>
      </c>
      <c r="D126">
        <v>3</v>
      </c>
      <c r="E126" t="s">
        <v>4</v>
      </c>
      <c r="F126" t="s">
        <v>22</v>
      </c>
      <c r="G126" t="s">
        <v>23</v>
      </c>
      <c r="H126" t="s">
        <v>73</v>
      </c>
      <c r="I126">
        <v>612</v>
      </c>
      <c r="J126" s="2">
        <v>143</v>
      </c>
      <c r="K126" s="2">
        <v>447.72222222222223</v>
      </c>
      <c r="L126" s="1">
        <v>182744</v>
      </c>
      <c r="M126" s="1">
        <v>731.13441754585654</v>
      </c>
      <c r="N126" s="1">
        <v>15668268681</v>
      </c>
      <c r="O126" s="1">
        <v>19106291204</v>
      </c>
      <c r="P126" s="1">
        <v>133610428</v>
      </c>
      <c r="Q126" s="1">
        <v>307386</v>
      </c>
      <c r="R126" s="1">
        <v>367951</v>
      </c>
      <c r="S126" s="1">
        <v>40295</v>
      </c>
      <c r="T126" s="1">
        <v>268501766</v>
      </c>
      <c r="U126">
        <v>3</v>
      </c>
    </row>
    <row r="127" spans="1:21" x14ac:dyDescent="0.25">
      <c r="A127">
        <v>99</v>
      </c>
      <c r="B127">
        <v>1</v>
      </c>
      <c r="C127">
        <v>2021</v>
      </c>
      <c r="D127">
        <v>3</v>
      </c>
      <c r="E127" t="s">
        <v>4</v>
      </c>
      <c r="F127" t="s">
        <v>22</v>
      </c>
      <c r="G127" t="s">
        <v>23</v>
      </c>
      <c r="H127" t="s">
        <v>74</v>
      </c>
      <c r="I127">
        <v>614</v>
      </c>
      <c r="J127" s="2">
        <v>175</v>
      </c>
      <c r="K127" s="2">
        <v>210.57777777777778</v>
      </c>
      <c r="L127" s="1">
        <v>105230</v>
      </c>
      <c r="M127" s="1">
        <v>915.89023092274067</v>
      </c>
      <c r="N127" s="1">
        <v>13318048598</v>
      </c>
      <c r="O127" s="1">
        <v>16866347575</v>
      </c>
      <c r="P127" s="1">
        <v>96379129</v>
      </c>
      <c r="Q127" s="1">
        <v>212880</v>
      </c>
      <c r="R127" s="1">
        <v>248814</v>
      </c>
      <c r="S127" s="1">
        <v>18952</v>
      </c>
      <c r="T127" s="1">
        <v>160879499</v>
      </c>
      <c r="U127">
        <v>3</v>
      </c>
    </row>
    <row r="128" spans="1:21" x14ac:dyDescent="0.25">
      <c r="A128">
        <v>100</v>
      </c>
      <c r="B128">
        <v>1</v>
      </c>
      <c r="C128">
        <v>2021</v>
      </c>
      <c r="D128">
        <v>3</v>
      </c>
      <c r="E128" t="s">
        <v>4</v>
      </c>
      <c r="F128" t="s">
        <v>22</v>
      </c>
      <c r="G128" t="s">
        <v>23</v>
      </c>
      <c r="H128" t="s">
        <v>86</v>
      </c>
      <c r="I128">
        <v>838</v>
      </c>
      <c r="J128" s="2">
        <v>175</v>
      </c>
      <c r="K128" s="2">
        <v>69.566666666666663</v>
      </c>
      <c r="L128" s="1">
        <v>11651</v>
      </c>
      <c r="M128" s="1">
        <v>840.43584241695987</v>
      </c>
      <c r="N128" s="1">
        <v>1425619422</v>
      </c>
      <c r="O128" s="1">
        <v>1713585650</v>
      </c>
      <c r="P128" s="1">
        <v>9791918</v>
      </c>
      <c r="Q128" s="1">
        <v>21958</v>
      </c>
      <c r="R128" s="1">
        <v>26306</v>
      </c>
      <c r="S128" s="1">
        <v>6261</v>
      </c>
      <c r="T128" s="1">
        <v>45795392</v>
      </c>
      <c r="U128">
        <v>3</v>
      </c>
    </row>
    <row r="129" spans="1:21" x14ac:dyDescent="0.25">
      <c r="A129">
        <v>101</v>
      </c>
      <c r="B129">
        <v>1</v>
      </c>
      <c r="C129">
        <v>2021</v>
      </c>
      <c r="D129">
        <v>3</v>
      </c>
      <c r="E129" t="s">
        <v>5</v>
      </c>
      <c r="F129" t="s">
        <v>22</v>
      </c>
      <c r="G129" t="s">
        <v>23</v>
      </c>
      <c r="H129" t="s">
        <v>73</v>
      </c>
      <c r="I129">
        <v>612</v>
      </c>
      <c r="J129" s="2">
        <v>143</v>
      </c>
      <c r="K129" s="2">
        <v>23.522222222222222</v>
      </c>
      <c r="L129" s="1">
        <v>6100</v>
      </c>
      <c r="M129" s="1">
        <v>1210.796393442623</v>
      </c>
      <c r="N129" s="1">
        <v>856209464</v>
      </c>
      <c r="O129" s="1">
        <v>1056177694</v>
      </c>
      <c r="P129" s="1">
        <v>7385858</v>
      </c>
      <c r="Q129" s="1">
        <v>16316</v>
      </c>
      <c r="R129" s="1">
        <v>18578</v>
      </c>
      <c r="S129" s="1">
        <v>2117</v>
      </c>
      <c r="T129" s="1">
        <v>15356913</v>
      </c>
      <c r="U129">
        <v>3</v>
      </c>
    </row>
    <row r="130" spans="1:21" x14ac:dyDescent="0.25">
      <c r="A130">
        <v>102</v>
      </c>
      <c r="B130">
        <v>1</v>
      </c>
      <c r="C130">
        <v>2021</v>
      </c>
      <c r="D130">
        <v>3</v>
      </c>
      <c r="E130" t="s">
        <v>5</v>
      </c>
      <c r="F130" t="s">
        <v>22</v>
      </c>
      <c r="G130" t="s">
        <v>23</v>
      </c>
      <c r="H130" t="s">
        <v>74</v>
      </c>
      <c r="I130">
        <v>614</v>
      </c>
      <c r="J130" s="2">
        <v>175</v>
      </c>
      <c r="K130" s="2">
        <v>1.0222222222222221</v>
      </c>
      <c r="L130" s="1">
        <v>254</v>
      </c>
      <c r="M130" s="1">
        <v>1284.8622047244094</v>
      </c>
      <c r="N130" s="1">
        <v>48137748</v>
      </c>
      <c r="O130" s="1">
        <v>57112125</v>
      </c>
      <c r="P130" s="1">
        <v>326355</v>
      </c>
      <c r="Q130" s="1">
        <v>710</v>
      </c>
      <c r="R130" s="1">
        <v>794</v>
      </c>
      <c r="S130" s="1">
        <v>92</v>
      </c>
      <c r="T130" s="1">
        <v>665584</v>
      </c>
      <c r="U130">
        <v>3</v>
      </c>
    </row>
    <row r="131" spans="1:21" x14ac:dyDescent="0.25">
      <c r="A131">
        <v>103</v>
      </c>
      <c r="B131">
        <v>1</v>
      </c>
      <c r="C131">
        <v>2021</v>
      </c>
      <c r="D131">
        <v>3</v>
      </c>
      <c r="E131" t="s">
        <v>5</v>
      </c>
      <c r="F131" t="s">
        <v>22</v>
      </c>
      <c r="G131" t="s">
        <v>23</v>
      </c>
      <c r="H131" t="s">
        <v>86</v>
      </c>
      <c r="I131">
        <v>838</v>
      </c>
      <c r="J131" s="2">
        <v>175</v>
      </c>
      <c r="K131" s="2">
        <v>2.2222222222222223E-2</v>
      </c>
      <c r="L131" s="1">
        <v>6</v>
      </c>
      <c r="M131" s="1">
        <v>1215.3333333333333</v>
      </c>
      <c r="N131" s="1">
        <v>874278</v>
      </c>
      <c r="O131" s="1">
        <v>1276100</v>
      </c>
      <c r="P131" s="1">
        <v>7292</v>
      </c>
      <c r="Q131" s="1">
        <v>16</v>
      </c>
      <c r="R131" s="1">
        <v>18</v>
      </c>
      <c r="S131" s="1">
        <v>2</v>
      </c>
      <c r="T131" s="1">
        <v>15005</v>
      </c>
      <c r="U131">
        <v>3</v>
      </c>
    </row>
    <row r="132" spans="1:21" x14ac:dyDescent="0.25">
      <c r="J132" s="2"/>
      <c r="K132" s="1">
        <f>SUM(K126:K131)</f>
        <v>752.43333333333328</v>
      </c>
      <c r="L132" s="1">
        <f>SUM(L126:L131)</f>
        <v>305985</v>
      </c>
      <c r="M132" s="1">
        <f>P132/L132</f>
        <v>808.86638233900351</v>
      </c>
      <c r="N132" s="1">
        <f t="shared" ref="N132:R132" si="8">SUM(N126:N131)</f>
        <v>31317158191</v>
      </c>
      <c r="O132" s="1">
        <f t="shared" si="8"/>
        <v>38800790348</v>
      </c>
      <c r="P132" s="1">
        <f t="shared" si="8"/>
        <v>247500980</v>
      </c>
      <c r="Q132" s="1"/>
      <c r="R132" s="1">
        <f t="shared" si="8"/>
        <v>662461</v>
      </c>
      <c r="S132" s="1"/>
      <c r="T132" s="1"/>
    </row>
    <row r="133" spans="1:21" x14ac:dyDescent="0.25">
      <c r="J133" s="2"/>
      <c r="K133" t="s">
        <v>96</v>
      </c>
      <c r="L133" t="s">
        <v>100</v>
      </c>
      <c r="M133" s="4" t="s">
        <v>106</v>
      </c>
      <c r="N133" t="s">
        <v>63</v>
      </c>
      <c r="O133" t="s">
        <v>64</v>
      </c>
      <c r="P133" t="s">
        <v>99</v>
      </c>
      <c r="Q133" s="1"/>
      <c r="R133" s="1"/>
      <c r="S133" s="1"/>
      <c r="T133" s="1"/>
    </row>
    <row r="134" spans="1:21" x14ac:dyDescent="0.25">
      <c r="J134" s="2"/>
      <c r="K134" s="2"/>
      <c r="L134" s="1"/>
      <c r="M134" s="1"/>
      <c r="N134" s="1"/>
      <c r="O134" s="1"/>
      <c r="P134" s="1"/>
      <c r="Q134" s="1"/>
      <c r="R134" s="1"/>
      <c r="S134" s="1"/>
      <c r="T134" s="1"/>
    </row>
    <row r="135" spans="1:21" x14ac:dyDescent="0.25">
      <c r="A135">
        <v>104</v>
      </c>
      <c r="B135">
        <v>1</v>
      </c>
      <c r="C135">
        <v>2021</v>
      </c>
      <c r="D135">
        <v>3</v>
      </c>
      <c r="E135" t="s">
        <v>4</v>
      </c>
      <c r="F135" t="s">
        <v>24</v>
      </c>
      <c r="G135" t="s">
        <v>25</v>
      </c>
      <c r="H135" t="s">
        <v>53</v>
      </c>
      <c r="I135">
        <v>694</v>
      </c>
      <c r="J135" s="2">
        <v>181.98552507836771</v>
      </c>
      <c r="K135" s="2">
        <v>61.43333333333333</v>
      </c>
      <c r="L135" s="1">
        <v>22252</v>
      </c>
      <c r="M135" s="1">
        <v>967.09068847744027</v>
      </c>
      <c r="N135" s="1">
        <v>3000235937</v>
      </c>
      <c r="O135" s="1">
        <v>3916274268</v>
      </c>
      <c r="P135" s="1">
        <v>21519702</v>
      </c>
      <c r="Q135" s="1">
        <v>48555</v>
      </c>
      <c r="R135" s="1">
        <v>57993</v>
      </c>
      <c r="S135" s="1">
        <v>5529</v>
      </c>
      <c r="T135" s="1">
        <v>43682190</v>
      </c>
      <c r="U135">
        <v>3</v>
      </c>
    </row>
    <row r="136" spans="1:21" x14ac:dyDescent="0.25">
      <c r="A136">
        <v>105</v>
      </c>
      <c r="B136">
        <v>1</v>
      </c>
      <c r="C136">
        <v>2021</v>
      </c>
      <c r="D136">
        <v>3</v>
      </c>
      <c r="E136" t="s">
        <v>4</v>
      </c>
      <c r="F136" t="s">
        <v>24</v>
      </c>
      <c r="G136" t="s">
        <v>25</v>
      </c>
      <c r="H136" t="s">
        <v>54</v>
      </c>
      <c r="I136">
        <v>698</v>
      </c>
      <c r="J136" s="2">
        <v>145.02208890024974</v>
      </c>
      <c r="K136" s="2">
        <v>20.866666666666667</v>
      </c>
      <c r="L136" s="1">
        <v>6621</v>
      </c>
      <c r="M136" s="1">
        <v>1139.1747470170669</v>
      </c>
      <c r="N136" s="1">
        <v>845493364</v>
      </c>
      <c r="O136" s="1">
        <v>1093825625</v>
      </c>
      <c r="P136" s="1">
        <v>7542476</v>
      </c>
      <c r="Q136" s="1">
        <v>16793</v>
      </c>
      <c r="R136" s="1">
        <v>19682</v>
      </c>
      <c r="S136" s="1">
        <v>1878</v>
      </c>
      <c r="T136" s="1">
        <v>14841419</v>
      </c>
      <c r="U136">
        <v>3</v>
      </c>
    </row>
    <row r="137" spans="1:21" x14ac:dyDescent="0.25">
      <c r="A137">
        <v>106</v>
      </c>
      <c r="B137">
        <v>1</v>
      </c>
      <c r="C137">
        <v>2021</v>
      </c>
      <c r="D137">
        <v>3</v>
      </c>
      <c r="E137" t="s">
        <v>4</v>
      </c>
      <c r="F137" t="s">
        <v>24</v>
      </c>
      <c r="G137" t="s">
        <v>25</v>
      </c>
      <c r="H137" t="s">
        <v>55</v>
      </c>
      <c r="I137">
        <v>699</v>
      </c>
      <c r="J137" s="2">
        <v>228</v>
      </c>
      <c r="K137" s="2">
        <v>26.944444444444443</v>
      </c>
      <c r="L137" s="1">
        <v>8839</v>
      </c>
      <c r="M137" s="1">
        <v>1059.406267677339</v>
      </c>
      <c r="N137" s="1">
        <v>1734456204</v>
      </c>
      <c r="O137" s="1">
        <v>2135012976</v>
      </c>
      <c r="P137" s="1">
        <v>9364092</v>
      </c>
      <c r="Q137" s="1">
        <v>21131</v>
      </c>
      <c r="R137" s="1">
        <v>25620</v>
      </c>
      <c r="S137" s="1">
        <v>2425</v>
      </c>
      <c r="T137" s="1">
        <v>19157009</v>
      </c>
      <c r="U137">
        <v>3</v>
      </c>
    </row>
    <row r="138" spans="1:21" x14ac:dyDescent="0.25">
      <c r="A138">
        <v>107</v>
      </c>
      <c r="B138">
        <v>1</v>
      </c>
      <c r="C138">
        <v>2021</v>
      </c>
      <c r="D138">
        <v>3</v>
      </c>
      <c r="E138" t="s">
        <v>4</v>
      </c>
      <c r="F138" t="s">
        <v>24</v>
      </c>
      <c r="G138" t="s">
        <v>25</v>
      </c>
      <c r="H138" t="s">
        <v>56</v>
      </c>
      <c r="I138">
        <v>722</v>
      </c>
      <c r="J138" s="2">
        <v>182.02230179746161</v>
      </c>
      <c r="K138" s="2">
        <v>38.788888888888891</v>
      </c>
      <c r="L138" s="1">
        <v>13870</v>
      </c>
      <c r="M138" s="1">
        <v>973.80778658976203</v>
      </c>
      <c r="N138" s="1">
        <v>1942269511</v>
      </c>
      <c r="O138" s="1">
        <v>2458523172</v>
      </c>
      <c r="P138" s="1">
        <v>13506714</v>
      </c>
      <c r="Q138" s="1">
        <v>30583</v>
      </c>
      <c r="R138" s="1">
        <v>36679</v>
      </c>
      <c r="S138" s="1">
        <v>3491</v>
      </c>
      <c r="T138" s="1">
        <v>27577672</v>
      </c>
      <c r="U138">
        <v>3</v>
      </c>
    </row>
    <row r="139" spans="1:21" x14ac:dyDescent="0.25">
      <c r="A139">
        <v>108</v>
      </c>
      <c r="B139">
        <v>1</v>
      </c>
      <c r="C139">
        <v>2021</v>
      </c>
      <c r="D139">
        <v>3</v>
      </c>
      <c r="E139" t="s">
        <v>5</v>
      </c>
      <c r="F139" t="s">
        <v>24</v>
      </c>
      <c r="G139" t="s">
        <v>25</v>
      </c>
      <c r="H139" t="s">
        <v>53</v>
      </c>
      <c r="I139">
        <v>694</v>
      </c>
      <c r="J139" s="2">
        <v>182</v>
      </c>
      <c r="K139" s="2">
        <v>4.0666666666666664</v>
      </c>
      <c r="L139" s="1">
        <v>1393</v>
      </c>
      <c r="M139" s="1">
        <v>1045.8865757358219</v>
      </c>
      <c r="N139" s="1">
        <v>174579852</v>
      </c>
      <c r="O139" s="1">
        <v>265159440</v>
      </c>
      <c r="P139" s="1">
        <v>1456920</v>
      </c>
      <c r="Q139" s="1">
        <v>3274</v>
      </c>
      <c r="R139" s="1">
        <v>3859</v>
      </c>
      <c r="S139" s="1">
        <v>366</v>
      </c>
      <c r="T139" s="1">
        <v>2887880</v>
      </c>
      <c r="U139">
        <v>3</v>
      </c>
    </row>
    <row r="140" spans="1:21" x14ac:dyDescent="0.25">
      <c r="A140">
        <v>109</v>
      </c>
      <c r="B140">
        <v>1</v>
      </c>
      <c r="C140">
        <v>2021</v>
      </c>
      <c r="D140">
        <v>3</v>
      </c>
      <c r="E140" t="s">
        <v>5</v>
      </c>
      <c r="F140" t="s">
        <v>24</v>
      </c>
      <c r="G140" t="s">
        <v>25</v>
      </c>
      <c r="H140" t="s">
        <v>54</v>
      </c>
      <c r="I140">
        <v>698</v>
      </c>
      <c r="J140" s="2">
        <v>145.08084336719128</v>
      </c>
      <c r="K140" s="2">
        <v>6.1111111111111107</v>
      </c>
      <c r="L140" s="1">
        <v>2142</v>
      </c>
      <c r="M140" s="1">
        <v>1008.4514472455649</v>
      </c>
      <c r="N140" s="1">
        <v>237282099</v>
      </c>
      <c r="O140" s="1">
        <v>313389565</v>
      </c>
      <c r="P140" s="1">
        <v>2160103</v>
      </c>
      <c r="Q140" s="1">
        <v>4908</v>
      </c>
      <c r="R140" s="1">
        <v>5813</v>
      </c>
      <c r="S140" s="1">
        <v>550</v>
      </c>
      <c r="T140" s="1">
        <v>4347688</v>
      </c>
      <c r="U140">
        <v>3</v>
      </c>
    </row>
    <row r="141" spans="1:21" x14ac:dyDescent="0.25">
      <c r="A141">
        <v>110</v>
      </c>
      <c r="B141">
        <v>1</v>
      </c>
      <c r="C141">
        <v>2021</v>
      </c>
      <c r="D141">
        <v>3</v>
      </c>
      <c r="E141" t="s">
        <v>5</v>
      </c>
      <c r="F141" t="s">
        <v>24</v>
      </c>
      <c r="G141" t="s">
        <v>25</v>
      </c>
      <c r="H141" t="s">
        <v>55</v>
      </c>
      <c r="I141">
        <v>699</v>
      </c>
      <c r="J141" s="2">
        <v>228</v>
      </c>
      <c r="K141" s="2">
        <v>4.5999999999999996</v>
      </c>
      <c r="L141" s="1">
        <v>1682</v>
      </c>
      <c r="M141" s="1">
        <v>937.45005945303205</v>
      </c>
      <c r="N141" s="1">
        <v>254083742</v>
      </c>
      <c r="O141" s="1">
        <v>359508348</v>
      </c>
      <c r="P141" s="1">
        <v>1576791</v>
      </c>
      <c r="Q141" s="1">
        <v>3613</v>
      </c>
      <c r="R141" s="1">
        <v>4356</v>
      </c>
      <c r="S141" s="1">
        <v>414</v>
      </c>
      <c r="T141" s="1">
        <v>3268700</v>
      </c>
      <c r="U141">
        <v>3</v>
      </c>
    </row>
    <row r="142" spans="1:21" x14ac:dyDescent="0.25">
      <c r="A142">
        <v>111</v>
      </c>
      <c r="B142">
        <v>1</v>
      </c>
      <c r="C142">
        <v>2021</v>
      </c>
      <c r="D142">
        <v>3</v>
      </c>
      <c r="E142" t="s">
        <v>5</v>
      </c>
      <c r="F142" t="s">
        <v>24</v>
      </c>
      <c r="G142" t="s">
        <v>25</v>
      </c>
      <c r="H142" t="s">
        <v>56</v>
      </c>
      <c r="I142">
        <v>722</v>
      </c>
      <c r="J142" s="2">
        <v>182</v>
      </c>
      <c r="K142" s="2">
        <v>7.5444444444444443</v>
      </c>
      <c r="L142" s="1">
        <v>1998</v>
      </c>
      <c r="M142" s="1">
        <v>1427.964964964965</v>
      </c>
      <c r="N142" s="1">
        <v>391742979</v>
      </c>
      <c r="O142" s="1">
        <v>519259468</v>
      </c>
      <c r="P142" s="1">
        <v>2853074</v>
      </c>
      <c r="Q142" s="1">
        <v>6200</v>
      </c>
      <c r="R142" s="1">
        <v>7162</v>
      </c>
      <c r="S142" s="1">
        <v>679</v>
      </c>
      <c r="T142" s="1">
        <v>5363207</v>
      </c>
      <c r="U142">
        <v>3</v>
      </c>
    </row>
    <row r="143" spans="1:21" x14ac:dyDescent="0.25">
      <c r="J143" s="2"/>
      <c r="K143" s="1">
        <f>SUM(K135:K142)</f>
        <v>170.35555555555555</v>
      </c>
      <c r="L143" s="1">
        <f t="shared" ref="L143:R143" si="9">SUM(L135:L142)</f>
        <v>58797</v>
      </c>
      <c r="M143" s="1">
        <f t="shared" si="9"/>
        <v>8559.2325371609913</v>
      </c>
      <c r="N143" s="1">
        <f t="shared" si="9"/>
        <v>8580143688</v>
      </c>
      <c r="O143" s="1">
        <f t="shared" si="9"/>
        <v>11060952862</v>
      </c>
      <c r="P143" s="1">
        <f t="shared" si="9"/>
        <v>59979872</v>
      </c>
      <c r="Q143" s="1"/>
      <c r="R143" s="1">
        <f t="shared" si="9"/>
        <v>161164</v>
      </c>
      <c r="S143" s="1"/>
      <c r="T143" s="1"/>
    </row>
    <row r="144" spans="1:21" x14ac:dyDescent="0.25">
      <c r="J144" s="2"/>
      <c r="K144" t="s">
        <v>96</v>
      </c>
      <c r="L144" t="s">
        <v>100</v>
      </c>
      <c r="M144" s="4" t="s">
        <v>106</v>
      </c>
      <c r="N144" t="s">
        <v>63</v>
      </c>
      <c r="O144" t="s">
        <v>64</v>
      </c>
      <c r="P144" t="s">
        <v>99</v>
      </c>
      <c r="Q144" s="1"/>
      <c r="R144" s="1"/>
      <c r="S144" s="1"/>
      <c r="T144" s="1"/>
    </row>
    <row r="145" spans="1:21" x14ac:dyDescent="0.25">
      <c r="J145" s="2"/>
      <c r="K145" s="2"/>
      <c r="L145" s="1"/>
      <c r="M145" s="1"/>
      <c r="N145" s="1"/>
      <c r="O145" s="1"/>
      <c r="P145" s="1"/>
      <c r="Q145" s="1"/>
      <c r="R145" s="1"/>
      <c r="S145" s="1"/>
      <c r="T145" s="1"/>
    </row>
    <row r="146" spans="1:21" x14ac:dyDescent="0.25">
      <c r="A146">
        <v>112</v>
      </c>
      <c r="B146">
        <v>1</v>
      </c>
      <c r="C146">
        <v>2021</v>
      </c>
      <c r="D146">
        <v>3</v>
      </c>
      <c r="E146" t="s">
        <v>4</v>
      </c>
      <c r="F146" t="s">
        <v>11</v>
      </c>
      <c r="G146" t="s">
        <v>12</v>
      </c>
      <c r="H146" t="s">
        <v>73</v>
      </c>
      <c r="I146">
        <v>612</v>
      </c>
      <c r="J146" s="2">
        <v>126</v>
      </c>
      <c r="K146" s="2">
        <v>30.755555555555556</v>
      </c>
      <c r="L146" s="1">
        <v>8426</v>
      </c>
      <c r="M146" s="1">
        <v>1120.5061713743175</v>
      </c>
      <c r="N146" s="1">
        <v>963474508</v>
      </c>
      <c r="O146" s="1">
        <v>1189614510</v>
      </c>
      <c r="P146" s="1">
        <v>9441385</v>
      </c>
      <c r="Q146" s="1">
        <v>20971</v>
      </c>
      <c r="R146" s="1">
        <v>24577</v>
      </c>
      <c r="S146" s="1">
        <v>2768</v>
      </c>
      <c r="T146" s="1">
        <v>16383457</v>
      </c>
      <c r="U146">
        <v>3</v>
      </c>
    </row>
    <row r="147" spans="1:21" x14ac:dyDescent="0.25">
      <c r="A147">
        <v>113</v>
      </c>
      <c r="B147">
        <v>1</v>
      </c>
      <c r="C147">
        <v>2021</v>
      </c>
      <c r="D147">
        <v>3</v>
      </c>
      <c r="E147" t="s">
        <v>4</v>
      </c>
      <c r="F147" t="s">
        <v>11</v>
      </c>
      <c r="G147" t="s">
        <v>12</v>
      </c>
      <c r="H147" t="s">
        <v>74</v>
      </c>
      <c r="I147">
        <v>614</v>
      </c>
      <c r="J147" s="2">
        <v>165.98025727996492</v>
      </c>
      <c r="K147" s="2">
        <v>106.1</v>
      </c>
      <c r="L147" s="1">
        <v>29362</v>
      </c>
      <c r="M147" s="1">
        <v>1088.4621619780669</v>
      </c>
      <c r="N147" s="1">
        <v>4387759225</v>
      </c>
      <c r="O147" s="1">
        <v>5304633750</v>
      </c>
      <c r="P147" s="1">
        <v>31959426</v>
      </c>
      <c r="Q147" s="1">
        <v>70044</v>
      </c>
      <c r="R147" s="1">
        <v>82445</v>
      </c>
      <c r="S147" s="1">
        <v>9549</v>
      </c>
      <c r="T147" s="1">
        <v>67331433</v>
      </c>
      <c r="U147">
        <v>3</v>
      </c>
    </row>
    <row r="148" spans="1:21" x14ac:dyDescent="0.25">
      <c r="A148">
        <v>114</v>
      </c>
      <c r="B148">
        <v>1</v>
      </c>
      <c r="C148">
        <v>2021</v>
      </c>
      <c r="D148">
        <v>3</v>
      </c>
      <c r="E148" t="s">
        <v>4</v>
      </c>
      <c r="F148" t="s">
        <v>11</v>
      </c>
      <c r="G148" t="s">
        <v>12</v>
      </c>
      <c r="H148" t="s">
        <v>76</v>
      </c>
      <c r="I148">
        <v>622</v>
      </c>
      <c r="J148" s="2">
        <v>171.23066640356316</v>
      </c>
      <c r="K148" s="2">
        <v>36.177777777777777</v>
      </c>
      <c r="L148" s="1">
        <v>3958</v>
      </c>
      <c r="M148" s="1">
        <v>1792.5214754926731</v>
      </c>
      <c r="N148" s="1">
        <v>1033288901</v>
      </c>
      <c r="O148" s="1">
        <v>1214847332</v>
      </c>
      <c r="P148" s="1">
        <v>7094800</v>
      </c>
      <c r="Q148" s="1">
        <v>14879</v>
      </c>
      <c r="R148" s="1">
        <v>16846</v>
      </c>
      <c r="S148" s="1">
        <v>3256</v>
      </c>
      <c r="T148" s="1">
        <v>18945151</v>
      </c>
      <c r="U148">
        <v>3</v>
      </c>
    </row>
    <row r="149" spans="1:21" x14ac:dyDescent="0.25">
      <c r="A149">
        <v>115</v>
      </c>
      <c r="B149">
        <v>1</v>
      </c>
      <c r="C149">
        <v>2021</v>
      </c>
      <c r="D149">
        <v>3</v>
      </c>
      <c r="E149" t="s">
        <v>4</v>
      </c>
      <c r="F149" t="s">
        <v>11</v>
      </c>
      <c r="G149" t="s">
        <v>12</v>
      </c>
      <c r="H149" t="s">
        <v>77</v>
      </c>
      <c r="I149">
        <v>623</v>
      </c>
      <c r="J149" s="2">
        <v>234</v>
      </c>
      <c r="K149" s="2">
        <v>21.444444444444443</v>
      </c>
      <c r="L149" s="1">
        <v>4504</v>
      </c>
      <c r="M149" s="1">
        <v>1396.2773090586145</v>
      </c>
      <c r="N149" s="1">
        <v>1215756818</v>
      </c>
      <c r="O149" s="1">
        <v>1471586922</v>
      </c>
      <c r="P149" s="1">
        <v>6288833</v>
      </c>
      <c r="Q149" s="1">
        <v>13179</v>
      </c>
      <c r="R149" s="1">
        <v>15360</v>
      </c>
      <c r="S149" s="1">
        <v>1930</v>
      </c>
      <c r="T149" s="1">
        <v>19334481</v>
      </c>
      <c r="U149">
        <v>3</v>
      </c>
    </row>
    <row r="150" spans="1:21" x14ac:dyDescent="0.25">
      <c r="A150">
        <v>116</v>
      </c>
      <c r="B150">
        <v>1</v>
      </c>
      <c r="C150">
        <v>2021</v>
      </c>
      <c r="D150">
        <v>3</v>
      </c>
      <c r="E150" t="s">
        <v>4</v>
      </c>
      <c r="F150" t="s">
        <v>11</v>
      </c>
      <c r="G150" t="s">
        <v>12</v>
      </c>
      <c r="H150" t="s">
        <v>79</v>
      </c>
      <c r="I150">
        <v>624</v>
      </c>
      <c r="J150" s="2">
        <v>234.95398153499369</v>
      </c>
      <c r="K150" s="2">
        <v>9.3666666666666671</v>
      </c>
      <c r="L150" s="1">
        <v>433</v>
      </c>
      <c r="M150" s="1">
        <v>4008.0808314087758</v>
      </c>
      <c r="N150" s="1">
        <v>316421903</v>
      </c>
      <c r="O150" s="1">
        <v>407762400</v>
      </c>
      <c r="P150" s="1">
        <v>1735499</v>
      </c>
      <c r="Q150" s="1">
        <v>3325</v>
      </c>
      <c r="R150" s="1">
        <v>3537</v>
      </c>
      <c r="S150" s="1">
        <v>843</v>
      </c>
      <c r="T150" s="1">
        <v>6303881</v>
      </c>
      <c r="U150">
        <v>3</v>
      </c>
    </row>
    <row r="151" spans="1:21" x14ac:dyDescent="0.25">
      <c r="A151">
        <v>117</v>
      </c>
      <c r="B151">
        <v>1</v>
      </c>
      <c r="C151">
        <v>2021</v>
      </c>
      <c r="D151">
        <v>3</v>
      </c>
      <c r="E151" t="s">
        <v>4</v>
      </c>
      <c r="F151" t="s">
        <v>11</v>
      </c>
      <c r="G151" t="s">
        <v>12</v>
      </c>
      <c r="H151" t="s">
        <v>78</v>
      </c>
      <c r="I151">
        <v>626</v>
      </c>
      <c r="J151" s="2">
        <v>191.19843527906841</v>
      </c>
      <c r="K151" s="2">
        <v>22.955555555555556</v>
      </c>
      <c r="L151" s="1">
        <v>3430</v>
      </c>
      <c r="M151" s="1">
        <v>2460.1113702623907</v>
      </c>
      <c r="N151" s="1">
        <v>1246160554</v>
      </c>
      <c r="O151" s="1">
        <v>1613367195</v>
      </c>
      <c r="P151" s="1">
        <v>8438182</v>
      </c>
      <c r="Q151" s="1">
        <v>16896</v>
      </c>
      <c r="R151" s="1">
        <v>18601</v>
      </c>
      <c r="S151" s="1">
        <v>2066</v>
      </c>
      <c r="T151" s="1">
        <v>27524605</v>
      </c>
      <c r="U151">
        <v>3</v>
      </c>
    </row>
    <row r="152" spans="1:21" x14ac:dyDescent="0.25">
      <c r="A152">
        <v>118</v>
      </c>
      <c r="B152">
        <v>1</v>
      </c>
      <c r="C152">
        <v>2021</v>
      </c>
      <c r="D152">
        <v>3</v>
      </c>
      <c r="E152" t="s">
        <v>4</v>
      </c>
      <c r="F152" t="s">
        <v>11</v>
      </c>
      <c r="G152" t="s">
        <v>12</v>
      </c>
      <c r="H152" t="s">
        <v>80</v>
      </c>
      <c r="I152">
        <v>627</v>
      </c>
      <c r="J152" s="2">
        <v>275.11800917515126</v>
      </c>
      <c r="K152" s="2">
        <v>35.133333333333333</v>
      </c>
      <c r="L152" s="1">
        <v>2271</v>
      </c>
      <c r="M152" s="1">
        <v>2021.4266842800528</v>
      </c>
      <c r="N152" s="1">
        <v>1026803894</v>
      </c>
      <c r="O152" s="1">
        <v>1262973240</v>
      </c>
      <c r="P152" s="1">
        <v>4590660</v>
      </c>
      <c r="Q152" s="1">
        <v>9080</v>
      </c>
      <c r="R152" s="1">
        <v>10244</v>
      </c>
      <c r="S152" s="1">
        <v>3162</v>
      </c>
      <c r="T152" s="1">
        <v>19544241</v>
      </c>
      <c r="U152">
        <v>3</v>
      </c>
    </row>
    <row r="153" spans="1:21" x14ac:dyDescent="0.25">
      <c r="A153">
        <v>119</v>
      </c>
      <c r="B153">
        <v>1</v>
      </c>
      <c r="C153">
        <v>2021</v>
      </c>
      <c r="D153">
        <v>3</v>
      </c>
      <c r="E153" t="s">
        <v>4</v>
      </c>
      <c r="F153" t="s">
        <v>11</v>
      </c>
      <c r="G153" t="s">
        <v>12</v>
      </c>
      <c r="H153" t="s">
        <v>81</v>
      </c>
      <c r="I153">
        <v>637</v>
      </c>
      <c r="J153" s="2">
        <v>349.08803955221316</v>
      </c>
      <c r="K153" s="2">
        <v>10.588888888888889</v>
      </c>
      <c r="L153" s="1">
        <v>1785</v>
      </c>
      <c r="M153" s="1">
        <v>2642.0134453781511</v>
      </c>
      <c r="N153" s="1">
        <v>1321847380</v>
      </c>
      <c r="O153" s="1">
        <v>1646297100</v>
      </c>
      <c r="P153" s="1">
        <v>4715994</v>
      </c>
      <c r="Q153" s="1">
        <v>8918</v>
      </c>
      <c r="R153" s="1">
        <v>9781</v>
      </c>
      <c r="S153" s="1">
        <v>953</v>
      </c>
      <c r="T153" s="1">
        <v>20174560</v>
      </c>
      <c r="U153">
        <v>3</v>
      </c>
    </row>
    <row r="154" spans="1:21" x14ac:dyDescent="0.25">
      <c r="A154">
        <v>120</v>
      </c>
      <c r="B154">
        <v>1</v>
      </c>
      <c r="C154">
        <v>2021</v>
      </c>
      <c r="D154">
        <v>3</v>
      </c>
      <c r="E154" t="s">
        <v>4</v>
      </c>
      <c r="F154" t="s">
        <v>11</v>
      </c>
      <c r="G154" t="s">
        <v>12</v>
      </c>
      <c r="H154" t="s">
        <v>53</v>
      </c>
      <c r="I154">
        <v>694</v>
      </c>
      <c r="J154" s="2">
        <v>150</v>
      </c>
      <c r="K154" s="2">
        <v>77.111111111111114</v>
      </c>
      <c r="L154" s="1">
        <v>16224</v>
      </c>
      <c r="M154" s="1">
        <v>953.68410996055229</v>
      </c>
      <c r="N154" s="1">
        <v>1895062162</v>
      </c>
      <c r="O154" s="1">
        <v>2320885650</v>
      </c>
      <c r="P154" s="1">
        <v>15472571</v>
      </c>
      <c r="Q154" s="1">
        <v>34526</v>
      </c>
      <c r="R154" s="1">
        <v>41405</v>
      </c>
      <c r="S154" s="1">
        <v>6940</v>
      </c>
      <c r="T154" s="1">
        <v>33659252</v>
      </c>
      <c r="U154">
        <v>3</v>
      </c>
    </row>
    <row r="155" spans="1:21" x14ac:dyDescent="0.25">
      <c r="A155">
        <v>121</v>
      </c>
      <c r="B155">
        <v>1</v>
      </c>
      <c r="C155">
        <v>2021</v>
      </c>
      <c r="D155">
        <v>3</v>
      </c>
      <c r="E155" t="s">
        <v>4</v>
      </c>
      <c r="F155" t="s">
        <v>11</v>
      </c>
      <c r="G155" t="s">
        <v>12</v>
      </c>
      <c r="H155" t="s">
        <v>54</v>
      </c>
      <c r="I155">
        <v>698</v>
      </c>
      <c r="J155" s="2">
        <v>125.99491313717674</v>
      </c>
      <c r="K155" s="2">
        <v>74.5</v>
      </c>
      <c r="L155" s="1">
        <v>18391</v>
      </c>
      <c r="M155" s="1">
        <v>860.62911206568435</v>
      </c>
      <c r="N155" s="1">
        <v>1670055740</v>
      </c>
      <c r="O155" s="1">
        <v>1994226066</v>
      </c>
      <c r="P155" s="1">
        <v>15827830</v>
      </c>
      <c r="Q155" s="1">
        <v>36098</v>
      </c>
      <c r="R155" s="1">
        <v>43788</v>
      </c>
      <c r="S155" s="1">
        <v>6705</v>
      </c>
      <c r="T155" s="1">
        <v>33169494</v>
      </c>
      <c r="U155">
        <v>3</v>
      </c>
    </row>
    <row r="156" spans="1:21" x14ac:dyDescent="0.25">
      <c r="A156">
        <v>122</v>
      </c>
      <c r="B156">
        <v>1</v>
      </c>
      <c r="C156">
        <v>2021</v>
      </c>
      <c r="D156">
        <v>3</v>
      </c>
      <c r="E156" t="s">
        <v>4</v>
      </c>
      <c r="F156" t="s">
        <v>11</v>
      </c>
      <c r="G156" t="s">
        <v>12</v>
      </c>
      <c r="H156" t="s">
        <v>86</v>
      </c>
      <c r="I156">
        <v>837</v>
      </c>
      <c r="J156" s="2">
        <v>317.87830840438045</v>
      </c>
      <c r="K156" s="2">
        <v>1.6777777777777778</v>
      </c>
      <c r="L156" s="1">
        <v>365</v>
      </c>
      <c r="M156" s="1">
        <v>2412.7013698630135</v>
      </c>
      <c r="N156" s="1">
        <v>258886889</v>
      </c>
      <c r="O156" s="1">
        <v>279935082</v>
      </c>
      <c r="P156" s="1">
        <v>880636</v>
      </c>
      <c r="Q156" s="1">
        <v>1697</v>
      </c>
      <c r="R156" s="1">
        <v>1910</v>
      </c>
      <c r="S156" s="1">
        <v>151</v>
      </c>
      <c r="T156" s="1">
        <v>3331509</v>
      </c>
      <c r="U156">
        <v>3</v>
      </c>
    </row>
    <row r="157" spans="1:21" x14ac:dyDescent="0.25">
      <c r="A157">
        <v>123</v>
      </c>
      <c r="B157">
        <v>1</v>
      </c>
      <c r="C157">
        <v>2021</v>
      </c>
      <c r="D157">
        <v>3</v>
      </c>
      <c r="E157" t="s">
        <v>4</v>
      </c>
      <c r="F157" t="s">
        <v>11</v>
      </c>
      <c r="G157" t="s">
        <v>12</v>
      </c>
      <c r="H157" t="s">
        <v>86</v>
      </c>
      <c r="I157">
        <v>838</v>
      </c>
      <c r="J157" s="2">
        <v>166</v>
      </c>
      <c r="K157" s="2">
        <v>8.5222222222222221</v>
      </c>
      <c r="L157" s="1">
        <v>1333</v>
      </c>
      <c r="M157" s="1">
        <v>1222.9722430607651</v>
      </c>
      <c r="N157" s="1">
        <v>222438640</v>
      </c>
      <c r="O157" s="1">
        <v>270616852</v>
      </c>
      <c r="P157" s="1">
        <v>1630222</v>
      </c>
      <c r="Q157" s="1">
        <v>3556</v>
      </c>
      <c r="R157" s="1">
        <v>4155</v>
      </c>
      <c r="S157" s="1">
        <v>767</v>
      </c>
      <c r="T157" s="1">
        <v>2814776</v>
      </c>
      <c r="U157">
        <v>3</v>
      </c>
    </row>
    <row r="158" spans="1:21" x14ac:dyDescent="0.25">
      <c r="A158">
        <v>124</v>
      </c>
      <c r="B158">
        <v>1</v>
      </c>
      <c r="C158">
        <v>2021</v>
      </c>
      <c r="D158">
        <v>3</v>
      </c>
      <c r="E158" t="s">
        <v>4</v>
      </c>
      <c r="F158" t="s">
        <v>11</v>
      </c>
      <c r="G158" t="s">
        <v>12</v>
      </c>
      <c r="H158" t="s">
        <v>86</v>
      </c>
      <c r="I158">
        <v>839</v>
      </c>
      <c r="J158" s="2">
        <v>179</v>
      </c>
      <c r="K158" s="2">
        <v>30.655555555555555</v>
      </c>
      <c r="L158" s="1">
        <v>9471</v>
      </c>
      <c r="M158" s="1">
        <v>1360.8649561820293</v>
      </c>
      <c r="N158" s="1">
        <v>1889789141</v>
      </c>
      <c r="O158" s="1">
        <v>2307086608</v>
      </c>
      <c r="P158" s="1">
        <v>12888752</v>
      </c>
      <c r="Q158" s="1">
        <v>27378</v>
      </c>
      <c r="R158" s="1">
        <v>31678</v>
      </c>
      <c r="S158" s="1">
        <v>2759</v>
      </c>
      <c r="T158" s="1">
        <v>22984084</v>
      </c>
      <c r="U158">
        <v>3</v>
      </c>
    </row>
    <row r="159" spans="1:21" x14ac:dyDescent="0.25">
      <c r="A159">
        <v>125</v>
      </c>
      <c r="B159">
        <v>1</v>
      </c>
      <c r="C159">
        <v>2021</v>
      </c>
      <c r="D159">
        <v>3</v>
      </c>
      <c r="E159" t="s">
        <v>4</v>
      </c>
      <c r="F159" t="s">
        <v>11</v>
      </c>
      <c r="G159" t="s">
        <v>12</v>
      </c>
      <c r="H159" t="s">
        <v>86</v>
      </c>
      <c r="I159">
        <v>887</v>
      </c>
      <c r="J159" s="2">
        <v>243</v>
      </c>
      <c r="K159" s="2">
        <v>2.9555555555555557</v>
      </c>
      <c r="L159" s="1">
        <v>558</v>
      </c>
      <c r="M159" s="1">
        <v>2997.9767025089604</v>
      </c>
      <c r="N159" s="1">
        <v>314674305</v>
      </c>
      <c r="O159" s="1">
        <v>406507653</v>
      </c>
      <c r="P159" s="1">
        <v>1672871</v>
      </c>
      <c r="Q159" s="1">
        <v>3176</v>
      </c>
      <c r="R159" s="1">
        <v>3468</v>
      </c>
      <c r="S159" s="1">
        <v>266</v>
      </c>
      <c r="T159" s="1">
        <v>5275548</v>
      </c>
      <c r="U159">
        <v>3</v>
      </c>
    </row>
    <row r="160" spans="1:21" x14ac:dyDescent="0.25">
      <c r="A160">
        <v>126</v>
      </c>
      <c r="B160">
        <v>1</v>
      </c>
      <c r="C160">
        <v>2021</v>
      </c>
      <c r="D160">
        <v>3</v>
      </c>
      <c r="E160" t="s">
        <v>4</v>
      </c>
      <c r="F160" t="s">
        <v>11</v>
      </c>
      <c r="G160" t="s">
        <v>12</v>
      </c>
      <c r="H160" t="s">
        <v>86</v>
      </c>
      <c r="I160">
        <v>888</v>
      </c>
      <c r="J160" s="2">
        <v>179</v>
      </c>
      <c r="K160" s="2">
        <v>108.06666666666666</v>
      </c>
      <c r="L160" s="1">
        <v>30410</v>
      </c>
      <c r="M160" s="1">
        <v>1196.2920749753371</v>
      </c>
      <c r="N160" s="1">
        <v>5471411111</v>
      </c>
      <c r="O160" s="1">
        <v>6511884318</v>
      </c>
      <c r="P160" s="1">
        <v>36379242</v>
      </c>
      <c r="Q160" s="1">
        <v>78622</v>
      </c>
      <c r="R160" s="1">
        <v>91915</v>
      </c>
      <c r="S160" s="1">
        <v>9726</v>
      </c>
      <c r="T160" s="1">
        <v>74818750</v>
      </c>
      <c r="U160">
        <v>3</v>
      </c>
    </row>
    <row r="161" spans="1:21" x14ac:dyDescent="0.25">
      <c r="A161">
        <v>127</v>
      </c>
      <c r="B161">
        <v>1</v>
      </c>
      <c r="C161">
        <v>2021</v>
      </c>
      <c r="D161">
        <v>3</v>
      </c>
      <c r="E161" t="s">
        <v>4</v>
      </c>
      <c r="F161" t="s">
        <v>11</v>
      </c>
      <c r="G161" t="s">
        <v>12</v>
      </c>
      <c r="H161" t="s">
        <v>86</v>
      </c>
      <c r="I161">
        <v>889</v>
      </c>
      <c r="J161" s="2">
        <v>254.09591183203582</v>
      </c>
      <c r="K161" s="2">
        <v>3.6777777777777776</v>
      </c>
      <c r="L161" s="1">
        <v>999</v>
      </c>
      <c r="M161" s="1">
        <v>1846.1441441441441</v>
      </c>
      <c r="N161" s="1">
        <v>416284313</v>
      </c>
      <c r="O161" s="1">
        <v>468628582</v>
      </c>
      <c r="P161" s="1">
        <v>1844298</v>
      </c>
      <c r="Q161" s="1">
        <v>3644</v>
      </c>
      <c r="R161" s="1">
        <v>4185</v>
      </c>
      <c r="S161" s="1">
        <v>331</v>
      </c>
      <c r="T161" s="1">
        <v>6777118</v>
      </c>
      <c r="U161">
        <v>3</v>
      </c>
    </row>
    <row r="162" spans="1:21" x14ac:dyDescent="0.25">
      <c r="A162">
        <v>128</v>
      </c>
      <c r="B162">
        <v>1</v>
      </c>
      <c r="C162">
        <v>2021</v>
      </c>
      <c r="D162">
        <v>3</v>
      </c>
      <c r="E162" t="s">
        <v>112</v>
      </c>
      <c r="F162" t="s">
        <v>11</v>
      </c>
      <c r="G162" t="s">
        <v>12</v>
      </c>
      <c r="H162" t="s">
        <v>76</v>
      </c>
      <c r="I162">
        <v>622</v>
      </c>
      <c r="J162" s="2">
        <v>171.51251493737368</v>
      </c>
      <c r="K162" s="2">
        <v>4.7111111111111112</v>
      </c>
      <c r="L162" s="1">
        <v>366</v>
      </c>
      <c r="M162" s="1">
        <v>2777.9918032786886</v>
      </c>
      <c r="N162" s="1">
        <v>126802445</v>
      </c>
      <c r="O162" s="1">
        <v>174384492</v>
      </c>
      <c r="P162" s="1">
        <v>1016745</v>
      </c>
      <c r="Q162" s="1">
        <v>2028</v>
      </c>
      <c r="R162" s="1">
        <v>2192</v>
      </c>
      <c r="S162" s="1">
        <v>424</v>
      </c>
      <c r="T162" s="1">
        <v>2483932</v>
      </c>
      <c r="U162">
        <v>3</v>
      </c>
    </row>
    <row r="163" spans="1:21" x14ac:dyDescent="0.25">
      <c r="A163">
        <v>129</v>
      </c>
      <c r="B163">
        <v>1</v>
      </c>
      <c r="C163">
        <v>2021</v>
      </c>
      <c r="D163">
        <v>3</v>
      </c>
      <c r="E163" t="s">
        <v>112</v>
      </c>
      <c r="F163" t="s">
        <v>11</v>
      </c>
      <c r="G163" t="s">
        <v>12</v>
      </c>
      <c r="H163" t="s">
        <v>79</v>
      </c>
      <c r="I163">
        <v>624</v>
      </c>
      <c r="J163" s="2">
        <v>240</v>
      </c>
      <c r="K163" s="2">
        <v>6.8888888888888893</v>
      </c>
      <c r="L163" s="1">
        <v>360</v>
      </c>
      <c r="M163" s="1">
        <v>3409.7805555555556</v>
      </c>
      <c r="N163" s="1">
        <v>217785109</v>
      </c>
      <c r="O163" s="1">
        <v>294605040</v>
      </c>
      <c r="P163" s="1">
        <v>1227521</v>
      </c>
      <c r="Q163" s="1">
        <v>2403</v>
      </c>
      <c r="R163" s="1">
        <v>2601</v>
      </c>
      <c r="S163" s="1">
        <v>620</v>
      </c>
      <c r="T163" s="1">
        <v>4390386</v>
      </c>
      <c r="U163">
        <v>3</v>
      </c>
    </row>
    <row r="164" spans="1:21" x14ac:dyDescent="0.25">
      <c r="A164">
        <v>130</v>
      </c>
      <c r="B164">
        <v>1</v>
      </c>
      <c r="C164">
        <v>2021</v>
      </c>
      <c r="D164">
        <v>3</v>
      </c>
      <c r="E164" t="s">
        <v>112</v>
      </c>
      <c r="F164" t="s">
        <v>11</v>
      </c>
      <c r="G164" t="s">
        <v>12</v>
      </c>
      <c r="H164" t="s">
        <v>78</v>
      </c>
      <c r="I164">
        <v>626</v>
      </c>
      <c r="J164" s="2">
        <v>184.39885942818</v>
      </c>
      <c r="K164" s="2">
        <v>14.444444444444445</v>
      </c>
      <c r="L164" s="1">
        <v>1433</v>
      </c>
      <c r="M164" s="1">
        <v>3912.0446615491974</v>
      </c>
      <c r="N164" s="1">
        <v>755185654</v>
      </c>
      <c r="O164" s="1">
        <v>1033732630</v>
      </c>
      <c r="P164" s="1">
        <v>5605960</v>
      </c>
      <c r="Q164" s="1">
        <v>10934</v>
      </c>
      <c r="R164" s="1">
        <v>11700</v>
      </c>
      <c r="S164" s="1">
        <v>1300</v>
      </c>
      <c r="T164" s="1">
        <v>18501857</v>
      </c>
      <c r="U164">
        <v>3</v>
      </c>
    </row>
    <row r="165" spans="1:21" x14ac:dyDescent="0.25">
      <c r="A165">
        <v>131</v>
      </c>
      <c r="B165">
        <v>1</v>
      </c>
      <c r="C165">
        <v>2021</v>
      </c>
      <c r="D165">
        <v>3</v>
      </c>
      <c r="E165" t="s">
        <v>112</v>
      </c>
      <c r="F165" t="s">
        <v>11</v>
      </c>
      <c r="G165" t="s">
        <v>12</v>
      </c>
      <c r="H165" t="s">
        <v>80</v>
      </c>
      <c r="I165">
        <v>627</v>
      </c>
      <c r="J165" s="2">
        <v>276</v>
      </c>
      <c r="K165" s="2">
        <v>8.344444444444445</v>
      </c>
      <c r="L165" s="1">
        <v>261</v>
      </c>
      <c r="M165" s="1">
        <v>4666.3601532567054</v>
      </c>
      <c r="N165" s="1">
        <v>262174394</v>
      </c>
      <c r="O165" s="1">
        <v>336145920</v>
      </c>
      <c r="P165" s="1">
        <v>1217920</v>
      </c>
      <c r="Q165" s="1">
        <v>2277</v>
      </c>
      <c r="R165" s="1">
        <v>2433</v>
      </c>
      <c r="S165" s="1">
        <v>751</v>
      </c>
      <c r="T165" s="1">
        <v>5350364</v>
      </c>
      <c r="U165">
        <v>3</v>
      </c>
    </row>
    <row r="166" spans="1:21" x14ac:dyDescent="0.25">
      <c r="A166">
        <v>132</v>
      </c>
      <c r="B166">
        <v>1</v>
      </c>
      <c r="C166">
        <v>2021</v>
      </c>
      <c r="D166">
        <v>3</v>
      </c>
      <c r="E166" t="s">
        <v>112</v>
      </c>
      <c r="F166" t="s">
        <v>11</v>
      </c>
      <c r="G166" t="s">
        <v>12</v>
      </c>
      <c r="H166" t="s">
        <v>81</v>
      </c>
      <c r="I166">
        <v>637</v>
      </c>
      <c r="J166" s="2">
        <v>349.04763617690935</v>
      </c>
      <c r="K166" s="2">
        <v>7.7222222222222223</v>
      </c>
      <c r="L166" s="1">
        <v>702</v>
      </c>
      <c r="M166" s="1">
        <v>5900.5227920227917</v>
      </c>
      <c r="N166" s="1">
        <v>955492576</v>
      </c>
      <c r="O166" s="1">
        <v>1445813600</v>
      </c>
      <c r="P166" s="1">
        <v>4142167</v>
      </c>
      <c r="Q166" s="1">
        <v>7692</v>
      </c>
      <c r="R166" s="1">
        <v>8075</v>
      </c>
      <c r="S166" s="1">
        <v>695</v>
      </c>
      <c r="T166" s="1">
        <v>21819584</v>
      </c>
      <c r="U166">
        <v>3</v>
      </c>
    </row>
    <row r="167" spans="1:21" x14ac:dyDescent="0.25">
      <c r="A167">
        <v>133</v>
      </c>
      <c r="B167">
        <v>1</v>
      </c>
      <c r="C167">
        <v>2021</v>
      </c>
      <c r="D167">
        <v>3</v>
      </c>
      <c r="E167" t="s">
        <v>112</v>
      </c>
      <c r="F167" t="s">
        <v>11</v>
      </c>
      <c r="G167" t="s">
        <v>12</v>
      </c>
      <c r="H167" t="s">
        <v>86</v>
      </c>
      <c r="I167">
        <v>837</v>
      </c>
      <c r="J167" s="2">
        <v>316.83896390761379</v>
      </c>
      <c r="K167" s="2">
        <v>11.588888888888889</v>
      </c>
      <c r="L167" s="1">
        <v>1603</v>
      </c>
      <c r="M167" s="1">
        <v>4188.8758577666877</v>
      </c>
      <c r="N167" s="1">
        <v>1308316766</v>
      </c>
      <c r="O167" s="1">
        <v>2127500136</v>
      </c>
      <c r="P167" s="1">
        <v>6714768</v>
      </c>
      <c r="Q167" s="1">
        <v>12360</v>
      </c>
      <c r="R167" s="1">
        <v>13239</v>
      </c>
      <c r="S167" s="1">
        <v>1043</v>
      </c>
      <c r="T167" s="1">
        <v>24213309</v>
      </c>
      <c r="U167">
        <v>3</v>
      </c>
    </row>
    <row r="168" spans="1:21" x14ac:dyDescent="0.25">
      <c r="A168">
        <v>134</v>
      </c>
      <c r="B168">
        <v>1</v>
      </c>
      <c r="C168">
        <v>2021</v>
      </c>
      <c r="D168">
        <v>3</v>
      </c>
      <c r="E168" t="s">
        <v>112</v>
      </c>
      <c r="F168" t="s">
        <v>11</v>
      </c>
      <c r="G168" t="s">
        <v>12</v>
      </c>
      <c r="H168" t="s">
        <v>86</v>
      </c>
      <c r="I168">
        <v>887</v>
      </c>
      <c r="J168" s="2">
        <v>242.26994799361506</v>
      </c>
      <c r="K168" s="2">
        <v>9.2222222222222214</v>
      </c>
      <c r="L168" s="1">
        <v>1236</v>
      </c>
      <c r="M168" s="1">
        <v>4493.7847896440126</v>
      </c>
      <c r="N168" s="1">
        <v>976370446</v>
      </c>
      <c r="O168" s="1">
        <v>1345644333</v>
      </c>
      <c r="P168" s="1">
        <v>5554318</v>
      </c>
      <c r="Q168" s="1">
        <v>10267</v>
      </c>
      <c r="R168" s="1">
        <v>10899</v>
      </c>
      <c r="S168" s="1">
        <v>830</v>
      </c>
      <c r="T168" s="1">
        <v>17431223</v>
      </c>
      <c r="U168">
        <v>3</v>
      </c>
    </row>
    <row r="169" spans="1:21" x14ac:dyDescent="0.25">
      <c r="A169">
        <v>135</v>
      </c>
      <c r="B169">
        <v>1</v>
      </c>
      <c r="C169">
        <v>2021</v>
      </c>
      <c r="D169">
        <v>3</v>
      </c>
      <c r="E169" t="s">
        <v>112</v>
      </c>
      <c r="F169" t="s">
        <v>11</v>
      </c>
      <c r="G169" t="s">
        <v>12</v>
      </c>
      <c r="H169" t="s">
        <v>86</v>
      </c>
      <c r="I169">
        <v>889</v>
      </c>
      <c r="J169" s="2">
        <v>253.87603719094867</v>
      </c>
      <c r="K169" s="2">
        <v>21.211111111111112</v>
      </c>
      <c r="L169" s="1">
        <v>2271</v>
      </c>
      <c r="M169" s="1">
        <v>5624.5367679436367</v>
      </c>
      <c r="N169" s="1">
        <v>2069499529</v>
      </c>
      <c r="O169" s="1">
        <v>3242840625</v>
      </c>
      <c r="P169" s="1">
        <v>12773323</v>
      </c>
      <c r="Q169" s="1">
        <v>23502</v>
      </c>
      <c r="R169" s="1">
        <v>24686</v>
      </c>
      <c r="S169" s="1">
        <v>1909</v>
      </c>
      <c r="T169" s="1">
        <v>42694794</v>
      </c>
      <c r="U169">
        <v>3</v>
      </c>
    </row>
    <row r="170" spans="1:21" x14ac:dyDescent="0.25">
      <c r="A170">
        <v>136</v>
      </c>
      <c r="B170">
        <v>1</v>
      </c>
      <c r="C170">
        <v>2021</v>
      </c>
      <c r="D170">
        <v>3</v>
      </c>
      <c r="E170" t="s">
        <v>5</v>
      </c>
      <c r="F170" t="s">
        <v>11</v>
      </c>
      <c r="G170" t="s">
        <v>12</v>
      </c>
      <c r="H170" t="s">
        <v>73</v>
      </c>
      <c r="I170">
        <v>612</v>
      </c>
      <c r="J170" s="2">
        <v>126</v>
      </c>
      <c r="K170" s="2">
        <v>10.133333333333333</v>
      </c>
      <c r="L170" s="1">
        <v>2296</v>
      </c>
      <c r="M170" s="1">
        <v>1438.1215156794426</v>
      </c>
      <c r="N170" s="1">
        <v>319772502</v>
      </c>
      <c r="O170" s="1">
        <v>416042802</v>
      </c>
      <c r="P170" s="1">
        <v>3301927</v>
      </c>
      <c r="Q170" s="1">
        <v>7146</v>
      </c>
      <c r="R170" s="1">
        <v>8090</v>
      </c>
      <c r="S170" s="1">
        <v>912</v>
      </c>
      <c r="T170" s="1">
        <v>7833426</v>
      </c>
      <c r="U170">
        <v>3</v>
      </c>
    </row>
    <row r="171" spans="1:21" x14ac:dyDescent="0.25">
      <c r="A171">
        <v>137</v>
      </c>
      <c r="B171">
        <v>1</v>
      </c>
      <c r="C171">
        <v>2021</v>
      </c>
      <c r="D171">
        <v>3</v>
      </c>
      <c r="E171" t="s">
        <v>5</v>
      </c>
      <c r="F171" t="s">
        <v>11</v>
      </c>
      <c r="G171" t="s">
        <v>12</v>
      </c>
      <c r="H171" t="s">
        <v>74</v>
      </c>
      <c r="I171">
        <v>614</v>
      </c>
      <c r="J171" s="2">
        <v>166</v>
      </c>
      <c r="K171" s="2">
        <v>35.5</v>
      </c>
      <c r="L171" s="1">
        <v>7412</v>
      </c>
      <c r="M171" s="1">
        <v>1551.5809498111171</v>
      </c>
      <c r="N171" s="1">
        <v>1335209090</v>
      </c>
      <c r="O171" s="1">
        <v>1909052788</v>
      </c>
      <c r="P171" s="1">
        <v>11500318</v>
      </c>
      <c r="Q171" s="1">
        <v>24630</v>
      </c>
      <c r="R171" s="1">
        <v>27642</v>
      </c>
      <c r="S171" s="1">
        <v>3195</v>
      </c>
      <c r="T171" s="1">
        <v>23808302</v>
      </c>
      <c r="U171">
        <v>3</v>
      </c>
    </row>
    <row r="172" spans="1:21" x14ac:dyDescent="0.25">
      <c r="A172">
        <v>138</v>
      </c>
      <c r="B172">
        <v>1</v>
      </c>
      <c r="C172">
        <v>2021</v>
      </c>
      <c r="D172">
        <v>3</v>
      </c>
      <c r="E172" t="s">
        <v>5</v>
      </c>
      <c r="F172" t="s">
        <v>11</v>
      </c>
      <c r="G172" t="s">
        <v>12</v>
      </c>
      <c r="H172" t="s">
        <v>77</v>
      </c>
      <c r="I172">
        <v>623</v>
      </c>
      <c r="J172" s="2">
        <v>234</v>
      </c>
      <c r="K172" s="2">
        <v>2.2222222222222223E-2</v>
      </c>
      <c r="L172" s="1">
        <v>2</v>
      </c>
      <c r="M172" s="1">
        <v>3133</v>
      </c>
      <c r="N172" s="1">
        <v>971230</v>
      </c>
      <c r="O172" s="1">
        <v>1466244</v>
      </c>
      <c r="P172" s="1">
        <v>6266</v>
      </c>
      <c r="Q172" s="1">
        <v>12</v>
      </c>
      <c r="R172" s="1">
        <v>12</v>
      </c>
      <c r="S172" s="1">
        <v>2</v>
      </c>
      <c r="T172" s="1">
        <v>18021</v>
      </c>
      <c r="U172">
        <v>3</v>
      </c>
    </row>
    <row r="173" spans="1:21" x14ac:dyDescent="0.25">
      <c r="A173">
        <v>139</v>
      </c>
      <c r="B173">
        <v>1</v>
      </c>
      <c r="C173">
        <v>2021</v>
      </c>
      <c r="D173">
        <v>3</v>
      </c>
      <c r="E173" t="s">
        <v>5</v>
      </c>
      <c r="F173" t="s">
        <v>11</v>
      </c>
      <c r="G173" t="s">
        <v>12</v>
      </c>
      <c r="H173" t="s">
        <v>78</v>
      </c>
      <c r="I173">
        <v>626</v>
      </c>
      <c r="J173" s="2">
        <v>214</v>
      </c>
      <c r="K173" s="2">
        <v>1.4222222222222223</v>
      </c>
      <c r="L173" s="1">
        <v>181</v>
      </c>
      <c r="M173" s="1">
        <v>3116.7403314917128</v>
      </c>
      <c r="N173" s="1">
        <v>91593085</v>
      </c>
      <c r="O173" s="1">
        <v>120723820</v>
      </c>
      <c r="P173" s="1">
        <v>564130</v>
      </c>
      <c r="Q173" s="1">
        <v>1080</v>
      </c>
      <c r="R173" s="1">
        <v>1150</v>
      </c>
      <c r="S173" s="1">
        <v>128</v>
      </c>
      <c r="T173" s="1">
        <v>1959963</v>
      </c>
      <c r="U173">
        <v>3</v>
      </c>
    </row>
    <row r="174" spans="1:21" x14ac:dyDescent="0.25">
      <c r="A174">
        <v>140</v>
      </c>
      <c r="B174">
        <v>1</v>
      </c>
      <c r="C174">
        <v>2021</v>
      </c>
      <c r="D174">
        <v>3</v>
      </c>
      <c r="E174" t="s">
        <v>5</v>
      </c>
      <c r="F174" t="s">
        <v>11</v>
      </c>
      <c r="G174" t="s">
        <v>12</v>
      </c>
      <c r="H174" t="s">
        <v>80</v>
      </c>
      <c r="I174">
        <v>627</v>
      </c>
      <c r="J174" s="2">
        <v>274.50398696155816</v>
      </c>
      <c r="K174" s="2">
        <v>12.122222222222222</v>
      </c>
      <c r="L174" s="1">
        <v>372</v>
      </c>
      <c r="M174" s="1">
        <v>4789.8064516129034</v>
      </c>
      <c r="N174" s="1">
        <v>313194468</v>
      </c>
      <c r="O174" s="1">
        <v>489113400</v>
      </c>
      <c r="P174" s="1">
        <v>1781808</v>
      </c>
      <c r="Q174" s="1">
        <v>3358</v>
      </c>
      <c r="R174" s="1">
        <v>3535</v>
      </c>
      <c r="S174" s="1">
        <v>1091</v>
      </c>
      <c r="T174" s="1">
        <v>9351892</v>
      </c>
      <c r="U174">
        <v>3</v>
      </c>
    </row>
    <row r="175" spans="1:21" x14ac:dyDescent="0.25">
      <c r="A175">
        <v>141</v>
      </c>
      <c r="B175">
        <v>1</v>
      </c>
      <c r="C175">
        <v>2021</v>
      </c>
      <c r="D175">
        <v>3</v>
      </c>
      <c r="E175" t="s">
        <v>5</v>
      </c>
      <c r="F175" t="s">
        <v>11</v>
      </c>
      <c r="G175" t="s">
        <v>12</v>
      </c>
      <c r="H175" t="s">
        <v>53</v>
      </c>
      <c r="I175">
        <v>694</v>
      </c>
      <c r="J175" s="2">
        <v>150</v>
      </c>
      <c r="K175" s="2">
        <v>21.022222222222222</v>
      </c>
      <c r="L175" s="1">
        <v>3867</v>
      </c>
      <c r="M175" s="1">
        <v>1137.381949831911</v>
      </c>
      <c r="N175" s="1">
        <v>487424899</v>
      </c>
      <c r="O175" s="1">
        <v>659738400</v>
      </c>
      <c r="P175" s="1">
        <v>4398256</v>
      </c>
      <c r="Q175" s="1">
        <v>9675</v>
      </c>
      <c r="R175" s="1">
        <v>11291</v>
      </c>
      <c r="S175" s="1">
        <v>1892</v>
      </c>
      <c r="T175" s="1">
        <v>9146012</v>
      </c>
      <c r="U175">
        <v>3</v>
      </c>
    </row>
    <row r="176" spans="1:21" x14ac:dyDescent="0.25">
      <c r="A176">
        <v>142</v>
      </c>
      <c r="B176">
        <v>1</v>
      </c>
      <c r="C176">
        <v>2021</v>
      </c>
      <c r="D176">
        <v>3</v>
      </c>
      <c r="E176" t="s">
        <v>5</v>
      </c>
      <c r="F176" t="s">
        <v>11</v>
      </c>
      <c r="G176" t="s">
        <v>12</v>
      </c>
      <c r="H176" t="s">
        <v>54</v>
      </c>
      <c r="I176">
        <v>698</v>
      </c>
      <c r="J176" s="2">
        <v>126</v>
      </c>
      <c r="K176" s="2">
        <v>8.3000000000000007</v>
      </c>
      <c r="L176" s="1">
        <v>2029</v>
      </c>
      <c r="M176" s="1">
        <v>856.36126170527348</v>
      </c>
      <c r="N176" s="1">
        <v>170493216</v>
      </c>
      <c r="O176" s="1">
        <v>218932182</v>
      </c>
      <c r="P176" s="1">
        <v>1737557</v>
      </c>
      <c r="Q176" s="1">
        <v>4045</v>
      </c>
      <c r="R176" s="1">
        <v>4875</v>
      </c>
      <c r="S176" s="1">
        <v>747</v>
      </c>
      <c r="T176" s="1">
        <v>3765807</v>
      </c>
      <c r="U176">
        <v>3</v>
      </c>
    </row>
    <row r="177" spans="1:21" x14ac:dyDescent="0.25">
      <c r="A177">
        <v>143</v>
      </c>
      <c r="B177">
        <v>1</v>
      </c>
      <c r="C177">
        <v>2021</v>
      </c>
      <c r="D177">
        <v>3</v>
      </c>
      <c r="E177" t="s">
        <v>5</v>
      </c>
      <c r="F177" t="s">
        <v>11</v>
      </c>
      <c r="G177" t="s">
        <v>12</v>
      </c>
      <c r="H177" t="s">
        <v>86</v>
      </c>
      <c r="I177">
        <v>839</v>
      </c>
      <c r="J177" s="2">
        <v>179</v>
      </c>
      <c r="K177" s="2">
        <v>1.1111111111111112E-2</v>
      </c>
      <c r="L177" s="1">
        <v>2</v>
      </c>
      <c r="M177" s="1">
        <v>1240</v>
      </c>
      <c r="N177" s="1">
        <v>415688</v>
      </c>
      <c r="O177" s="1">
        <v>443920</v>
      </c>
      <c r="P177" s="1">
        <v>2480</v>
      </c>
      <c r="Q177" s="1">
        <v>5</v>
      </c>
      <c r="R177" s="1">
        <v>6</v>
      </c>
      <c r="S177" s="1">
        <v>1</v>
      </c>
      <c r="T177" s="1">
        <v>5938</v>
      </c>
      <c r="U177">
        <v>3</v>
      </c>
    </row>
    <row r="178" spans="1:21" x14ac:dyDescent="0.25">
      <c r="A178">
        <v>144</v>
      </c>
      <c r="B178">
        <v>1</v>
      </c>
      <c r="C178">
        <v>2021</v>
      </c>
      <c r="D178">
        <v>3</v>
      </c>
      <c r="E178" t="s">
        <v>5</v>
      </c>
      <c r="F178" t="s">
        <v>11</v>
      </c>
      <c r="G178" t="s">
        <v>12</v>
      </c>
      <c r="H178" t="s">
        <v>86</v>
      </c>
      <c r="I178">
        <v>887</v>
      </c>
      <c r="J178" s="2">
        <v>243</v>
      </c>
      <c r="K178" s="2">
        <v>6.6666666666666666E-2</v>
      </c>
      <c r="L178" s="1">
        <v>12</v>
      </c>
      <c r="M178" s="1">
        <v>4448.333333333333</v>
      </c>
      <c r="N178" s="1">
        <v>5618836</v>
      </c>
      <c r="O178" s="1">
        <v>12971340</v>
      </c>
      <c r="P178" s="1">
        <v>53380</v>
      </c>
      <c r="Q178" s="1">
        <v>100</v>
      </c>
      <c r="R178" s="1">
        <v>106</v>
      </c>
      <c r="S178" s="1">
        <v>6</v>
      </c>
      <c r="T178" s="1">
        <v>166564</v>
      </c>
      <c r="U178">
        <v>3</v>
      </c>
    </row>
    <row r="179" spans="1:21" x14ac:dyDescent="0.25">
      <c r="A179">
        <v>145</v>
      </c>
      <c r="B179">
        <v>1</v>
      </c>
      <c r="C179">
        <v>2021</v>
      </c>
      <c r="D179">
        <v>3</v>
      </c>
      <c r="E179" t="s">
        <v>5</v>
      </c>
      <c r="F179" t="s">
        <v>11</v>
      </c>
      <c r="G179" t="s">
        <v>12</v>
      </c>
      <c r="H179" t="s">
        <v>86</v>
      </c>
      <c r="I179">
        <v>888</v>
      </c>
      <c r="J179" s="2">
        <v>179</v>
      </c>
      <c r="K179" s="2">
        <v>30.955555555555556</v>
      </c>
      <c r="L179" s="1">
        <v>6876</v>
      </c>
      <c r="M179" s="1">
        <v>1563.6298720186155</v>
      </c>
      <c r="N179" s="1">
        <v>1607800270</v>
      </c>
      <c r="O179" s="1">
        <v>1924521901</v>
      </c>
      <c r="P179" s="1">
        <v>10751519</v>
      </c>
      <c r="Q179" s="1">
        <v>23292</v>
      </c>
      <c r="R179" s="1">
        <v>26315</v>
      </c>
      <c r="S179" s="1">
        <v>2786</v>
      </c>
      <c r="T179" s="1">
        <v>28050212</v>
      </c>
      <c r="U179">
        <v>3</v>
      </c>
    </row>
    <row r="180" spans="1:21" x14ac:dyDescent="0.25">
      <c r="A180">
        <v>146</v>
      </c>
      <c r="B180">
        <v>1</v>
      </c>
      <c r="C180">
        <v>2021</v>
      </c>
      <c r="D180">
        <v>3</v>
      </c>
      <c r="E180" t="s">
        <v>5</v>
      </c>
      <c r="F180" t="s">
        <v>11</v>
      </c>
      <c r="G180" t="s">
        <v>12</v>
      </c>
      <c r="H180" t="s">
        <v>86</v>
      </c>
      <c r="I180">
        <v>889</v>
      </c>
      <c r="J180" s="2">
        <v>231.95899485195076</v>
      </c>
      <c r="K180" s="2">
        <v>2.5444444444444443</v>
      </c>
      <c r="L180" s="1">
        <v>306</v>
      </c>
      <c r="M180" s="1">
        <v>4959.0457516339866</v>
      </c>
      <c r="N180" s="1">
        <v>191682120</v>
      </c>
      <c r="O180" s="1">
        <v>351990352</v>
      </c>
      <c r="P180" s="1">
        <v>1517468</v>
      </c>
      <c r="Q180" s="1">
        <v>2817</v>
      </c>
      <c r="R180" s="1">
        <v>2947</v>
      </c>
      <c r="S180" s="1">
        <v>229</v>
      </c>
      <c r="T180" s="1">
        <v>5103683</v>
      </c>
      <c r="U180">
        <v>3</v>
      </c>
    </row>
    <row r="181" spans="1:21" x14ac:dyDescent="0.25">
      <c r="A181">
        <v>147</v>
      </c>
      <c r="B181">
        <v>1</v>
      </c>
      <c r="C181">
        <v>2021</v>
      </c>
      <c r="D181">
        <v>3</v>
      </c>
      <c r="E181" t="s">
        <v>10</v>
      </c>
      <c r="F181" t="s">
        <v>11</v>
      </c>
      <c r="G181" t="s">
        <v>12</v>
      </c>
      <c r="H181" t="s">
        <v>74</v>
      </c>
      <c r="I181">
        <v>614</v>
      </c>
      <c r="J181" s="2">
        <v>152.24374233675636</v>
      </c>
      <c r="K181" s="2">
        <v>2.5222222222222221</v>
      </c>
      <c r="L181" s="1">
        <v>681</v>
      </c>
      <c r="M181" s="1">
        <v>1219.180616740088</v>
      </c>
      <c r="N181" s="1">
        <v>38583667</v>
      </c>
      <c r="O181" s="1">
        <v>126402194</v>
      </c>
      <c r="P181" s="1">
        <v>830262</v>
      </c>
      <c r="Q181" s="1">
        <v>1770</v>
      </c>
      <c r="R181" s="1">
        <v>1979</v>
      </c>
      <c r="S181" s="1">
        <v>227</v>
      </c>
      <c r="T181" s="1">
        <v>1735462</v>
      </c>
      <c r="U181">
        <v>3</v>
      </c>
    </row>
    <row r="182" spans="1:21" x14ac:dyDescent="0.25">
      <c r="A182">
        <v>148</v>
      </c>
      <c r="B182">
        <v>1</v>
      </c>
      <c r="C182">
        <v>2021</v>
      </c>
      <c r="D182">
        <v>3</v>
      </c>
      <c r="E182" t="s">
        <v>10</v>
      </c>
      <c r="F182" t="s">
        <v>11</v>
      </c>
      <c r="G182" t="s">
        <v>12</v>
      </c>
      <c r="H182" t="s">
        <v>79</v>
      </c>
      <c r="I182">
        <v>624</v>
      </c>
      <c r="J182" s="2">
        <v>0</v>
      </c>
      <c r="K182" s="2">
        <v>0.1</v>
      </c>
      <c r="L182" s="1">
        <v>7</v>
      </c>
      <c r="M182" s="1">
        <v>2507.2857142857142</v>
      </c>
      <c r="N182" s="1">
        <v>0</v>
      </c>
      <c r="O182" s="1">
        <v>0</v>
      </c>
      <c r="P182" s="1">
        <v>17551</v>
      </c>
      <c r="Q182" s="1">
        <v>34</v>
      </c>
      <c r="R182" s="1">
        <v>37</v>
      </c>
      <c r="S182" s="1">
        <v>9</v>
      </c>
      <c r="T182" s="1">
        <v>251498</v>
      </c>
      <c r="U182">
        <v>3</v>
      </c>
    </row>
    <row r="183" spans="1:21" x14ac:dyDescent="0.25">
      <c r="A183">
        <v>149</v>
      </c>
      <c r="B183">
        <v>1</v>
      </c>
      <c r="C183">
        <v>2021</v>
      </c>
      <c r="D183">
        <v>3</v>
      </c>
      <c r="E183" t="s">
        <v>10</v>
      </c>
      <c r="F183" t="s">
        <v>11</v>
      </c>
      <c r="G183" t="s">
        <v>12</v>
      </c>
      <c r="H183" t="s">
        <v>78</v>
      </c>
      <c r="I183">
        <v>626</v>
      </c>
      <c r="J183" s="2">
        <v>0</v>
      </c>
      <c r="K183" s="2">
        <v>3.3333333333333333E-2</v>
      </c>
      <c r="L183" s="1">
        <v>5</v>
      </c>
      <c r="M183" s="1">
        <v>2117</v>
      </c>
      <c r="N183" s="1">
        <v>0</v>
      </c>
      <c r="O183" s="1">
        <v>0</v>
      </c>
      <c r="P183" s="1">
        <v>10585</v>
      </c>
      <c r="Q183" s="1">
        <v>22</v>
      </c>
      <c r="R183" s="1">
        <v>24</v>
      </c>
      <c r="S183" s="1">
        <v>3</v>
      </c>
      <c r="T183" s="1">
        <v>150628</v>
      </c>
      <c r="U183">
        <v>3</v>
      </c>
    </row>
    <row r="184" spans="1:21" x14ac:dyDescent="0.25">
      <c r="A184">
        <v>150</v>
      </c>
      <c r="B184">
        <v>1</v>
      </c>
      <c r="C184">
        <v>2021</v>
      </c>
      <c r="D184">
        <v>3</v>
      </c>
      <c r="E184" t="s">
        <v>10</v>
      </c>
      <c r="F184" t="s">
        <v>11</v>
      </c>
      <c r="G184" t="s">
        <v>12</v>
      </c>
      <c r="H184" t="s">
        <v>80</v>
      </c>
      <c r="I184">
        <v>627</v>
      </c>
      <c r="J184" s="2">
        <v>76.574271438680768</v>
      </c>
      <c r="K184" s="2">
        <v>0.61111111111111116</v>
      </c>
      <c r="L184" s="1">
        <v>16</v>
      </c>
      <c r="M184" s="1">
        <v>5829.125</v>
      </c>
      <c r="N184" s="1">
        <v>2380592</v>
      </c>
      <c r="O184" s="1">
        <v>7141776</v>
      </c>
      <c r="P184" s="1">
        <v>93266</v>
      </c>
      <c r="Q184" s="1">
        <v>172</v>
      </c>
      <c r="R184" s="1">
        <v>179</v>
      </c>
      <c r="S184" s="1">
        <v>55</v>
      </c>
      <c r="T184" s="1">
        <v>920117</v>
      </c>
      <c r="U184">
        <v>3</v>
      </c>
    </row>
    <row r="185" spans="1:21" x14ac:dyDescent="0.25">
      <c r="A185">
        <v>151</v>
      </c>
      <c r="B185">
        <v>1</v>
      </c>
      <c r="C185">
        <v>2021</v>
      </c>
      <c r="D185">
        <v>3</v>
      </c>
      <c r="E185" t="s">
        <v>10</v>
      </c>
      <c r="F185" t="s">
        <v>11</v>
      </c>
      <c r="G185" t="s">
        <v>12</v>
      </c>
      <c r="H185" t="s">
        <v>81</v>
      </c>
      <c r="I185">
        <v>637</v>
      </c>
      <c r="J185" s="2">
        <v>297.24619902445659</v>
      </c>
      <c r="K185" s="2">
        <v>4.1888888888888891</v>
      </c>
      <c r="L185" s="1">
        <v>469</v>
      </c>
      <c r="M185" s="1">
        <v>4453.0426439232406</v>
      </c>
      <c r="N185" s="1">
        <v>267026249</v>
      </c>
      <c r="O185" s="1">
        <v>620791850</v>
      </c>
      <c r="P185" s="1">
        <v>2088477</v>
      </c>
      <c r="Q185" s="1">
        <v>3892</v>
      </c>
      <c r="R185" s="1">
        <v>4106</v>
      </c>
      <c r="S185" s="1">
        <v>377</v>
      </c>
      <c r="T185" s="1">
        <v>14682775</v>
      </c>
      <c r="U185">
        <v>3</v>
      </c>
    </row>
    <row r="186" spans="1:21" x14ac:dyDescent="0.25">
      <c r="A186">
        <v>152</v>
      </c>
      <c r="B186">
        <v>1</v>
      </c>
      <c r="C186">
        <v>2021</v>
      </c>
      <c r="D186">
        <v>3</v>
      </c>
      <c r="E186" t="s">
        <v>10</v>
      </c>
      <c r="F186" t="s">
        <v>11</v>
      </c>
      <c r="G186" t="s">
        <v>12</v>
      </c>
      <c r="H186" t="s">
        <v>86</v>
      </c>
      <c r="I186">
        <v>837</v>
      </c>
      <c r="J186" s="2">
        <v>318</v>
      </c>
      <c r="K186" s="2">
        <v>1.1111111111111112E-2</v>
      </c>
      <c r="L186" s="1">
        <v>2</v>
      </c>
      <c r="M186" s="1">
        <v>6091</v>
      </c>
      <c r="N186" s="1">
        <v>1384533</v>
      </c>
      <c r="O186" s="1">
        <v>3873876</v>
      </c>
      <c r="P186" s="1">
        <v>12182</v>
      </c>
      <c r="Q186" s="1">
        <v>22</v>
      </c>
      <c r="R186" s="1">
        <v>23</v>
      </c>
      <c r="S186" s="1">
        <v>1</v>
      </c>
      <c r="T186" s="1">
        <v>44928</v>
      </c>
      <c r="U186">
        <v>3</v>
      </c>
    </row>
    <row r="187" spans="1:21" x14ac:dyDescent="0.25">
      <c r="A187">
        <v>153</v>
      </c>
      <c r="B187">
        <v>1</v>
      </c>
      <c r="C187">
        <v>2021</v>
      </c>
      <c r="D187">
        <v>3</v>
      </c>
      <c r="E187" t="s">
        <v>10</v>
      </c>
      <c r="F187" t="s">
        <v>11</v>
      </c>
      <c r="G187" t="s">
        <v>12</v>
      </c>
      <c r="H187" t="s">
        <v>86</v>
      </c>
      <c r="I187">
        <v>887</v>
      </c>
      <c r="J187" s="2">
        <v>243</v>
      </c>
      <c r="K187" s="2">
        <v>2.2222222222222223E-2</v>
      </c>
      <c r="L187" s="1">
        <v>2</v>
      </c>
      <c r="M187" s="1">
        <v>6305</v>
      </c>
      <c r="N187" s="1">
        <v>1128595</v>
      </c>
      <c r="O187" s="1">
        <v>3064230</v>
      </c>
      <c r="P187" s="1">
        <v>12610</v>
      </c>
      <c r="Q187" s="1">
        <v>23</v>
      </c>
      <c r="R187" s="1">
        <v>24</v>
      </c>
      <c r="S187" s="1">
        <v>2</v>
      </c>
      <c r="T187" s="1">
        <v>39445</v>
      </c>
      <c r="U187">
        <v>3</v>
      </c>
    </row>
    <row r="188" spans="1:21" x14ac:dyDescent="0.25">
      <c r="A188">
        <v>154</v>
      </c>
      <c r="B188">
        <v>1</v>
      </c>
      <c r="C188">
        <v>2021</v>
      </c>
      <c r="D188">
        <v>3</v>
      </c>
      <c r="E188" t="s">
        <v>10</v>
      </c>
      <c r="F188" t="s">
        <v>11</v>
      </c>
      <c r="G188" t="s">
        <v>12</v>
      </c>
      <c r="H188" t="s">
        <v>86</v>
      </c>
      <c r="I188">
        <v>889</v>
      </c>
      <c r="J188" s="2">
        <v>245.09001313680216</v>
      </c>
      <c r="K188" s="2">
        <v>11.411111111111111</v>
      </c>
      <c r="L188" s="1">
        <v>1114</v>
      </c>
      <c r="M188" s="1">
        <v>6204.5601436265706</v>
      </c>
      <c r="N188" s="1">
        <v>431021219</v>
      </c>
      <c r="O188" s="1">
        <v>1694032760</v>
      </c>
      <c r="P188" s="1">
        <v>6911880</v>
      </c>
      <c r="Q188" s="1">
        <v>12736</v>
      </c>
      <c r="R188" s="1">
        <v>13239</v>
      </c>
      <c r="S188" s="1">
        <v>1027</v>
      </c>
      <c r="T188" s="1">
        <v>22735470</v>
      </c>
      <c r="U188">
        <v>3</v>
      </c>
    </row>
    <row r="189" spans="1:21" x14ac:dyDescent="0.25">
      <c r="J189" s="2"/>
      <c r="K189" s="1">
        <f>SUM(K146:K188)</f>
        <v>804.82222222222219</v>
      </c>
      <c r="L189" s="1">
        <f t="shared" ref="L189:P189" si="10">SUM(L146:L188)</f>
        <v>165803</v>
      </c>
      <c r="M189" s="1">
        <f t="shared" si="10"/>
        <v>127314.75707870472</v>
      </c>
      <c r="N189" s="1">
        <f t="shared" si="10"/>
        <v>35587442662</v>
      </c>
      <c r="O189" s="1">
        <f t="shared" si="10"/>
        <v>47231823871</v>
      </c>
      <c r="P189" s="1">
        <f t="shared" si="10"/>
        <v>244705845</v>
      </c>
      <c r="Q189" s="1"/>
      <c r="R189" s="1"/>
      <c r="S189" s="1"/>
      <c r="T189" s="1"/>
    </row>
    <row r="190" spans="1:21" x14ac:dyDescent="0.25">
      <c r="J190" s="2"/>
      <c r="K190" t="s">
        <v>96</v>
      </c>
      <c r="L190" t="s">
        <v>100</v>
      </c>
      <c r="M190" s="4" t="s">
        <v>106</v>
      </c>
      <c r="N190" t="s">
        <v>63</v>
      </c>
      <c r="O190" t="s">
        <v>64</v>
      </c>
      <c r="P190" t="s">
        <v>99</v>
      </c>
      <c r="Q190" s="1"/>
      <c r="R190" s="1"/>
      <c r="S190" s="1"/>
      <c r="T190" s="1"/>
    </row>
    <row r="191" spans="1:21" x14ac:dyDescent="0.25">
      <c r="J191" s="2"/>
      <c r="K191" s="2"/>
      <c r="L191" s="1"/>
      <c r="M191" s="1"/>
      <c r="N191" s="1"/>
      <c r="O191" s="1"/>
      <c r="P191" s="1"/>
      <c r="Q191" s="1"/>
      <c r="R191" s="1"/>
      <c r="S191" s="1"/>
      <c r="T191" s="1"/>
    </row>
    <row r="192" spans="1:21" x14ac:dyDescent="0.25">
      <c r="A192">
        <v>155</v>
      </c>
      <c r="B192">
        <v>1.5</v>
      </c>
      <c r="C192">
        <v>2021</v>
      </c>
      <c r="D192">
        <v>3</v>
      </c>
      <c r="E192" t="s">
        <v>4</v>
      </c>
      <c r="F192" t="s">
        <v>50</v>
      </c>
      <c r="G192" t="s">
        <v>51</v>
      </c>
      <c r="H192" t="s">
        <v>53</v>
      </c>
      <c r="I192">
        <v>694</v>
      </c>
      <c r="J192" s="2">
        <v>182.95605599695335</v>
      </c>
      <c r="K192" s="2">
        <v>71.822222222222223</v>
      </c>
      <c r="L192" s="1">
        <v>20197</v>
      </c>
      <c r="M192" s="1">
        <v>856.51750259939593</v>
      </c>
      <c r="N192" s="1">
        <v>2448814642</v>
      </c>
      <c r="O192" s="1">
        <v>3164972181</v>
      </c>
      <c r="P192" s="1">
        <v>17299084</v>
      </c>
      <c r="Q192" s="1">
        <v>38585</v>
      </c>
      <c r="R192" s="1">
        <v>45393</v>
      </c>
      <c r="S192" s="1">
        <v>6464</v>
      </c>
      <c r="T192" s="1">
        <v>37682259</v>
      </c>
      <c r="U192">
        <v>3</v>
      </c>
    </row>
    <row r="193" spans="1:21" x14ac:dyDescent="0.25">
      <c r="A193">
        <v>156</v>
      </c>
      <c r="B193">
        <v>1.5</v>
      </c>
      <c r="C193">
        <v>2021</v>
      </c>
      <c r="D193">
        <v>3</v>
      </c>
      <c r="E193" t="s">
        <v>4</v>
      </c>
      <c r="F193" t="s">
        <v>50</v>
      </c>
      <c r="G193" t="s">
        <v>51</v>
      </c>
      <c r="H193" t="s">
        <v>54</v>
      </c>
      <c r="I193">
        <v>698</v>
      </c>
      <c r="J193" s="2">
        <v>156</v>
      </c>
      <c r="K193" s="2">
        <v>36.166666666666664</v>
      </c>
      <c r="L193" s="1">
        <v>9415</v>
      </c>
      <c r="M193" s="1">
        <v>816.55624004248534</v>
      </c>
      <c r="N193" s="1">
        <v>914481309</v>
      </c>
      <c r="O193" s="1">
        <v>1199308812</v>
      </c>
      <c r="P193" s="1">
        <v>7687877</v>
      </c>
      <c r="Q193" s="1">
        <v>17295</v>
      </c>
      <c r="R193" s="1">
        <v>20482</v>
      </c>
      <c r="S193" s="1">
        <v>3255</v>
      </c>
      <c r="T193" s="1">
        <v>16168062</v>
      </c>
      <c r="U193">
        <v>3</v>
      </c>
    </row>
    <row r="194" spans="1:21" x14ac:dyDescent="0.25">
      <c r="K194" s="1">
        <f>SUM(K192:K193)</f>
        <v>107.98888888888888</v>
      </c>
      <c r="L194" s="1">
        <f t="shared" ref="L194:P194" si="11">SUM(L192:L193)</f>
        <v>29612</v>
      </c>
      <c r="M194" s="1">
        <f t="shared" si="11"/>
        <v>1673.0737426418814</v>
      </c>
      <c r="N194" s="1">
        <f t="shared" si="11"/>
        <v>3363295951</v>
      </c>
      <c r="O194" s="1">
        <f t="shared" si="11"/>
        <v>4364280993</v>
      </c>
      <c r="P194" s="1">
        <f t="shared" si="11"/>
        <v>24986961</v>
      </c>
      <c r="Q194" s="1"/>
      <c r="R194" s="1"/>
      <c r="S194" s="1"/>
      <c r="T194" s="1"/>
    </row>
    <row r="195" spans="1:21" x14ac:dyDescent="0.25">
      <c r="K195" t="s">
        <v>96</v>
      </c>
      <c r="L195" t="s">
        <v>100</v>
      </c>
      <c r="M195" s="4" t="s">
        <v>106</v>
      </c>
      <c r="N195" t="s">
        <v>63</v>
      </c>
      <c r="O195" t="s">
        <v>64</v>
      </c>
      <c r="P195" t="s">
        <v>99</v>
      </c>
      <c r="Q195" s="1"/>
      <c r="R195" s="1"/>
      <c r="S195" s="1"/>
      <c r="T195" s="1"/>
    </row>
    <row r="196" spans="1:21" x14ac:dyDescent="0.25">
      <c r="L196" s="1"/>
      <c r="M196" s="1"/>
      <c r="N196" s="1"/>
      <c r="O196" s="1"/>
      <c r="P196" s="1"/>
      <c r="Q196" s="1"/>
      <c r="R196" s="1"/>
      <c r="S196" s="1"/>
      <c r="T196" s="1"/>
    </row>
    <row r="197" spans="1:21" x14ac:dyDescent="0.25">
      <c r="M197" s="4"/>
    </row>
    <row r="198" spans="1:21" x14ac:dyDescent="0.25">
      <c r="M198" s="1"/>
    </row>
    <row r="201" spans="1:21" x14ac:dyDescent="0.25">
      <c r="B201" t="s">
        <v>161</v>
      </c>
    </row>
    <row r="202" spans="1:21" x14ac:dyDescent="0.25">
      <c r="B202" t="s">
        <v>146</v>
      </c>
    </row>
    <row r="203" spans="1:21" x14ac:dyDescent="0.25">
      <c r="B203" t="s">
        <v>147</v>
      </c>
    </row>
    <row r="204" spans="1:21" x14ac:dyDescent="0.25">
      <c r="B204" t="s">
        <v>148</v>
      </c>
    </row>
    <row r="205" spans="1:21" x14ac:dyDescent="0.25">
      <c r="B205" t="s">
        <v>149</v>
      </c>
    </row>
    <row r="206" spans="1:21" x14ac:dyDescent="0.25">
      <c r="B206" t="s">
        <v>150</v>
      </c>
    </row>
    <row r="207" spans="1:21" x14ac:dyDescent="0.25">
      <c r="B207" t="s">
        <v>151</v>
      </c>
    </row>
    <row r="208" spans="1:21" x14ac:dyDescent="0.25">
      <c r="B208" t="s">
        <v>152</v>
      </c>
    </row>
    <row r="214" spans="1:1" x14ac:dyDescent="0.25">
      <c r="A214" t="s">
        <v>143</v>
      </c>
    </row>
  </sheetData>
  <sortState xmlns:xlrd2="http://schemas.microsoft.com/office/spreadsheetml/2017/richdata2" ref="A10:U188">
    <sortCondition ref="G10:G188"/>
    <sortCondition ref="E10:E188"/>
    <sortCondition ref="I10:I188"/>
  </sortState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4073C2-134C-4AE8-BDD9-6FEC5328C805}">
  <dimension ref="B1:U62"/>
  <sheetViews>
    <sheetView tabSelected="1" workbookViewId="0">
      <selection activeCell="E16" sqref="E16"/>
    </sheetView>
  </sheetViews>
  <sheetFormatPr defaultRowHeight="13.2" x14ac:dyDescent="0.25"/>
  <cols>
    <col min="2" max="2" width="13.88671875" customWidth="1"/>
    <col min="3" max="3" width="6.6640625" customWidth="1"/>
    <col min="4" max="4" width="4.88671875" customWidth="1"/>
    <col min="5" max="5" width="6.33203125" customWidth="1"/>
    <col min="7" max="7" width="16.88671875" customWidth="1"/>
    <col min="8" max="8" width="9.77734375" customWidth="1"/>
    <col min="14" max="14" width="15.109375" customWidth="1"/>
    <col min="15" max="15" width="14" customWidth="1"/>
    <col min="16" max="16" width="11.33203125" customWidth="1"/>
    <col min="20" max="20" width="13.21875" customWidth="1"/>
  </cols>
  <sheetData>
    <row r="1" spans="2:21" ht="15.6" x14ac:dyDescent="0.3">
      <c r="B1" s="9">
        <v>44643</v>
      </c>
      <c r="C1" s="6" t="s">
        <v>162</v>
      </c>
    </row>
    <row r="2" spans="2:21" x14ac:dyDescent="0.25">
      <c r="B2" s="7"/>
    </row>
    <row r="3" spans="2:21" x14ac:dyDescent="0.25">
      <c r="C3" s="5" t="s">
        <v>109</v>
      </c>
      <c r="G3" t="s">
        <v>111</v>
      </c>
    </row>
    <row r="4" spans="2:21" x14ac:dyDescent="0.25">
      <c r="C4" t="s">
        <v>114</v>
      </c>
    </row>
    <row r="5" spans="2:21" x14ac:dyDescent="0.25">
      <c r="C5" t="s">
        <v>113</v>
      </c>
    </row>
    <row r="6" spans="2:21" x14ac:dyDescent="0.25">
      <c r="C6" t="s">
        <v>121</v>
      </c>
      <c r="E6" t="s">
        <v>117</v>
      </c>
      <c r="G6" t="s">
        <v>119</v>
      </c>
    </row>
    <row r="7" spans="2:21" x14ac:dyDescent="0.25">
      <c r="E7" t="s">
        <v>118</v>
      </c>
      <c r="G7" t="s">
        <v>120</v>
      </c>
    </row>
    <row r="9" spans="2:21" x14ac:dyDescent="0.25">
      <c r="G9" t="str">
        <f>G16</f>
        <v>Endeavor Air Inc.</v>
      </c>
      <c r="K9" s="1">
        <f>SUM(K16:K19)</f>
        <v>196.33333333333334</v>
      </c>
      <c r="L9" s="1">
        <f>SUM(L16:L19)</f>
        <v>71637</v>
      </c>
      <c r="M9" s="1">
        <f t="shared" ref="M9:P9" si="0">SUM(M16:M19)</f>
        <v>1913.4678987127634</v>
      </c>
      <c r="N9" s="1">
        <f t="shared" si="0"/>
        <v>1601504272</v>
      </c>
      <c r="O9" s="1">
        <f t="shared" si="0"/>
        <v>1954187703</v>
      </c>
      <c r="P9" s="1">
        <f t="shared" si="0"/>
        <v>28157617</v>
      </c>
    </row>
    <row r="11" spans="2:21" x14ac:dyDescent="0.25">
      <c r="B11" t="s">
        <v>107</v>
      </c>
      <c r="C11" t="s">
        <v>0</v>
      </c>
      <c r="D11" t="s">
        <v>110</v>
      </c>
      <c r="E11" t="s">
        <v>52</v>
      </c>
      <c r="F11" t="s">
        <v>97</v>
      </c>
      <c r="G11" t="s">
        <v>1</v>
      </c>
      <c r="H11" t="s">
        <v>94</v>
      </c>
      <c r="I11" t="s">
        <v>98</v>
      </c>
      <c r="J11" t="s">
        <v>95</v>
      </c>
      <c r="K11" t="s">
        <v>96</v>
      </c>
      <c r="L11" t="s">
        <v>100</v>
      </c>
      <c r="M11" s="4" t="s">
        <v>106</v>
      </c>
      <c r="N11" t="s">
        <v>63</v>
      </c>
      <c r="O11" t="s">
        <v>64</v>
      </c>
      <c r="P11" t="s">
        <v>99</v>
      </c>
      <c r="Q11" t="s">
        <v>102</v>
      </c>
      <c r="R11" t="s">
        <v>101</v>
      </c>
      <c r="S11" t="s">
        <v>103</v>
      </c>
      <c r="T11" t="s">
        <v>104</v>
      </c>
      <c r="U11" t="s">
        <v>105</v>
      </c>
    </row>
    <row r="12" spans="2:21" x14ac:dyDescent="0.25">
      <c r="B12">
        <v>2</v>
      </c>
      <c r="C12">
        <v>2021</v>
      </c>
      <c r="D12">
        <v>3</v>
      </c>
      <c r="E12" t="s">
        <v>4</v>
      </c>
      <c r="F12" t="s">
        <v>40</v>
      </c>
      <c r="G12" t="s">
        <v>41</v>
      </c>
      <c r="H12" t="s">
        <v>82</v>
      </c>
      <c r="I12">
        <v>629</v>
      </c>
      <c r="J12" s="2">
        <v>50</v>
      </c>
      <c r="K12" s="2">
        <v>64.711111111111109</v>
      </c>
      <c r="L12" s="1">
        <v>34239</v>
      </c>
      <c r="M12" s="1">
        <v>341.14238149478666</v>
      </c>
      <c r="N12" s="1">
        <v>485195163</v>
      </c>
      <c r="O12" s="1">
        <v>584018700</v>
      </c>
      <c r="P12" s="1">
        <v>11680374</v>
      </c>
      <c r="Q12" s="1">
        <v>33447</v>
      </c>
      <c r="R12" s="1">
        <v>49404</v>
      </c>
      <c r="S12" s="1">
        <v>5824</v>
      </c>
      <c r="T12" s="1">
        <v>11872180</v>
      </c>
      <c r="U12">
        <v>3</v>
      </c>
    </row>
    <row r="13" spans="2:21" x14ac:dyDescent="0.25">
      <c r="B13">
        <v>3</v>
      </c>
      <c r="C13">
        <v>2021</v>
      </c>
      <c r="D13">
        <v>3</v>
      </c>
      <c r="E13" t="s">
        <v>4</v>
      </c>
      <c r="F13" t="s">
        <v>32</v>
      </c>
      <c r="G13" t="s">
        <v>33</v>
      </c>
      <c r="H13" t="s">
        <v>91</v>
      </c>
      <c r="I13">
        <v>125</v>
      </c>
      <c r="J13" s="2">
        <v>9</v>
      </c>
      <c r="K13" s="2">
        <v>0</v>
      </c>
      <c r="L13" s="1">
        <v>30134</v>
      </c>
      <c r="M13" s="1">
        <v>104.51921417667751</v>
      </c>
      <c r="N13" s="1">
        <v>15362915</v>
      </c>
      <c r="O13" s="1">
        <v>28346238</v>
      </c>
      <c r="P13" s="1">
        <v>3149582</v>
      </c>
      <c r="Q13" s="1">
        <v>19346</v>
      </c>
      <c r="R13" s="1">
        <v>23172</v>
      </c>
      <c r="S13" s="1"/>
      <c r="T13" s="1"/>
      <c r="U13">
        <v>3</v>
      </c>
    </row>
    <row r="14" spans="2:21" x14ac:dyDescent="0.25">
      <c r="B14">
        <v>2</v>
      </c>
      <c r="C14">
        <v>2021</v>
      </c>
      <c r="D14">
        <v>3</v>
      </c>
      <c r="E14" t="s">
        <v>4</v>
      </c>
      <c r="F14" t="s">
        <v>36</v>
      </c>
      <c r="G14" t="s">
        <v>37</v>
      </c>
      <c r="H14" t="s">
        <v>88</v>
      </c>
      <c r="I14">
        <v>675</v>
      </c>
      <c r="J14" s="2">
        <v>50</v>
      </c>
      <c r="K14" s="2">
        <v>73.922222222222217</v>
      </c>
      <c r="L14" s="1">
        <v>21146</v>
      </c>
      <c r="M14" s="1">
        <v>400.79778681547339</v>
      </c>
      <c r="N14" s="1">
        <v>335220975</v>
      </c>
      <c r="O14" s="1">
        <v>423763500</v>
      </c>
      <c r="P14" s="1">
        <v>8475270</v>
      </c>
      <c r="Q14" s="1">
        <v>23199</v>
      </c>
      <c r="R14" s="1">
        <v>33098</v>
      </c>
      <c r="S14" s="1">
        <v>6653</v>
      </c>
      <c r="T14" s="1">
        <v>9528605</v>
      </c>
      <c r="U14">
        <v>3</v>
      </c>
    </row>
    <row r="15" spans="2:21" x14ac:dyDescent="0.25">
      <c r="B15">
        <v>2</v>
      </c>
      <c r="C15">
        <v>2021</v>
      </c>
      <c r="D15">
        <v>3</v>
      </c>
      <c r="E15" t="s">
        <v>5</v>
      </c>
      <c r="F15" t="s">
        <v>36</v>
      </c>
      <c r="G15" t="s">
        <v>37</v>
      </c>
      <c r="H15" t="s">
        <v>88</v>
      </c>
      <c r="I15">
        <v>675</v>
      </c>
      <c r="J15" s="2">
        <v>50</v>
      </c>
      <c r="K15" s="2">
        <v>2.3555555555555556</v>
      </c>
      <c r="L15" s="1">
        <v>489</v>
      </c>
      <c r="M15" s="1">
        <v>687.97137014314933</v>
      </c>
      <c r="N15" s="1">
        <v>13159060</v>
      </c>
      <c r="O15" s="1">
        <v>16820900</v>
      </c>
      <c r="P15" s="1">
        <v>336418</v>
      </c>
      <c r="Q15" s="1">
        <v>841</v>
      </c>
      <c r="R15" s="1">
        <v>1055</v>
      </c>
      <c r="S15" s="1">
        <v>212</v>
      </c>
      <c r="T15" s="1">
        <v>303712</v>
      </c>
      <c r="U15">
        <v>3</v>
      </c>
    </row>
    <row r="16" spans="2:21" x14ac:dyDescent="0.25">
      <c r="B16">
        <v>2</v>
      </c>
      <c r="C16">
        <v>2021</v>
      </c>
      <c r="D16">
        <v>3</v>
      </c>
      <c r="E16" t="s">
        <v>4</v>
      </c>
      <c r="F16" t="s">
        <v>30</v>
      </c>
      <c r="G16" t="s">
        <v>31</v>
      </c>
      <c r="H16" t="s">
        <v>84</v>
      </c>
      <c r="I16">
        <v>638</v>
      </c>
      <c r="J16" s="2">
        <v>74.778706387134292</v>
      </c>
      <c r="K16" s="2">
        <v>124.44444444444444</v>
      </c>
      <c r="L16" s="1">
        <v>44793</v>
      </c>
      <c r="M16" s="1">
        <v>453.28415154153549</v>
      </c>
      <c r="N16" s="1">
        <v>1263081725</v>
      </c>
      <c r="O16" s="1">
        <v>1518303639</v>
      </c>
      <c r="P16" s="1">
        <v>20303957</v>
      </c>
      <c r="Q16" s="1">
        <v>52049</v>
      </c>
      <c r="R16" s="1">
        <v>69144</v>
      </c>
      <c r="S16" s="1">
        <v>11200</v>
      </c>
      <c r="T16" s="1">
        <v>138098070</v>
      </c>
      <c r="U16">
        <v>3</v>
      </c>
    </row>
    <row r="17" spans="2:21" x14ac:dyDescent="0.25">
      <c r="B17">
        <v>2</v>
      </c>
      <c r="C17">
        <v>2021</v>
      </c>
      <c r="D17">
        <v>3</v>
      </c>
      <c r="E17" t="s">
        <v>4</v>
      </c>
      <c r="F17" t="s">
        <v>30</v>
      </c>
      <c r="G17" t="s">
        <v>31</v>
      </c>
      <c r="H17" t="s">
        <v>82</v>
      </c>
      <c r="I17">
        <v>629</v>
      </c>
      <c r="J17" s="2">
        <v>49.99010255361808</v>
      </c>
      <c r="K17" s="2">
        <v>52.111111111111114</v>
      </c>
      <c r="L17" s="1">
        <v>21741</v>
      </c>
      <c r="M17" s="1">
        <v>260.74867761372519</v>
      </c>
      <c r="N17" s="1">
        <v>215392945</v>
      </c>
      <c r="O17" s="1">
        <v>283390742</v>
      </c>
      <c r="P17" s="1">
        <v>5668937</v>
      </c>
      <c r="Q17" s="1">
        <v>16836</v>
      </c>
      <c r="R17" s="1">
        <v>24957</v>
      </c>
      <c r="S17" s="1">
        <v>4690</v>
      </c>
      <c r="T17" s="1">
        <v>25700000</v>
      </c>
      <c r="U17">
        <v>3</v>
      </c>
    </row>
    <row r="18" spans="2:21" x14ac:dyDescent="0.25">
      <c r="B18">
        <v>2</v>
      </c>
      <c r="C18">
        <v>2021</v>
      </c>
      <c r="D18">
        <v>3</v>
      </c>
      <c r="E18" t="s">
        <v>4</v>
      </c>
      <c r="F18" t="s">
        <v>30</v>
      </c>
      <c r="G18" t="s">
        <v>31</v>
      </c>
      <c r="H18" t="s">
        <v>92</v>
      </c>
      <c r="I18">
        <v>631</v>
      </c>
      <c r="J18" s="2">
        <v>68.991757313450293</v>
      </c>
      <c r="K18" s="2">
        <v>18.444444444444443</v>
      </c>
      <c r="L18" s="1">
        <v>4786</v>
      </c>
      <c r="M18" s="1">
        <v>403.78207271207691</v>
      </c>
      <c r="N18" s="1">
        <v>109747882</v>
      </c>
      <c r="O18" s="1">
        <v>133326640</v>
      </c>
      <c r="P18" s="1">
        <v>1932501</v>
      </c>
      <c r="Q18" s="1">
        <v>5109</v>
      </c>
      <c r="R18" s="1">
        <v>6880</v>
      </c>
      <c r="S18" s="1">
        <v>1660</v>
      </c>
      <c r="T18" s="1">
        <v>12100000</v>
      </c>
      <c r="U18">
        <v>3</v>
      </c>
    </row>
    <row r="19" spans="2:21" x14ac:dyDescent="0.25">
      <c r="B19">
        <v>2</v>
      </c>
      <c r="C19">
        <v>2021</v>
      </c>
      <c r="D19">
        <v>3</v>
      </c>
      <c r="E19" t="s">
        <v>5</v>
      </c>
      <c r="F19" t="s">
        <v>30</v>
      </c>
      <c r="G19" t="s">
        <v>31</v>
      </c>
      <c r="H19" t="s">
        <v>84</v>
      </c>
      <c r="I19">
        <v>638</v>
      </c>
      <c r="J19" s="2">
        <v>75.991317172966674</v>
      </c>
      <c r="K19" s="2">
        <v>1.3333333333333333</v>
      </c>
      <c r="L19" s="1">
        <v>317</v>
      </c>
      <c r="M19" s="1">
        <v>795.65299684542583</v>
      </c>
      <c r="N19" s="1">
        <v>13281720</v>
      </c>
      <c r="O19" s="1">
        <v>19166682</v>
      </c>
      <c r="P19" s="1">
        <v>252222</v>
      </c>
      <c r="Q19" s="1">
        <v>577</v>
      </c>
      <c r="R19" s="1">
        <v>690</v>
      </c>
      <c r="S19" s="1">
        <v>120</v>
      </c>
      <c r="T19" s="1">
        <v>1201930</v>
      </c>
      <c r="U19">
        <v>3</v>
      </c>
    </row>
    <row r="20" spans="2:21" x14ac:dyDescent="0.25">
      <c r="B20">
        <v>2</v>
      </c>
      <c r="C20">
        <v>2021</v>
      </c>
      <c r="D20">
        <v>3</v>
      </c>
      <c r="E20" t="s">
        <v>4</v>
      </c>
      <c r="F20" t="s">
        <v>17</v>
      </c>
      <c r="G20" t="s">
        <v>18</v>
      </c>
      <c r="H20" t="s">
        <v>90</v>
      </c>
      <c r="I20">
        <v>673</v>
      </c>
      <c r="J20" s="2">
        <v>75.999836966106116</v>
      </c>
      <c r="K20" s="2">
        <v>311.62222222222221</v>
      </c>
      <c r="L20" s="1">
        <v>39231</v>
      </c>
      <c r="M20" s="1">
        <v>643.05990160842191</v>
      </c>
      <c r="N20" s="1">
        <v>1562679281</v>
      </c>
      <c r="O20" s="1">
        <v>1917314995</v>
      </c>
      <c r="P20" s="1">
        <v>25227883</v>
      </c>
      <c r="Q20" s="1">
        <v>60827</v>
      </c>
      <c r="R20" s="1">
        <v>77796</v>
      </c>
      <c r="S20" s="1">
        <v>28046</v>
      </c>
      <c r="T20" s="1">
        <v>37667703</v>
      </c>
      <c r="U20">
        <v>3</v>
      </c>
    </row>
    <row r="21" spans="2:21" x14ac:dyDescent="0.25">
      <c r="B21">
        <v>2</v>
      </c>
      <c r="C21">
        <v>2021</v>
      </c>
      <c r="D21">
        <v>3</v>
      </c>
      <c r="E21" t="s">
        <v>4</v>
      </c>
      <c r="F21" t="s">
        <v>17</v>
      </c>
      <c r="G21" t="s">
        <v>18</v>
      </c>
      <c r="H21" t="s">
        <v>88</v>
      </c>
      <c r="I21">
        <v>675</v>
      </c>
      <c r="J21" s="2">
        <v>49.999846572728082</v>
      </c>
      <c r="K21" s="2">
        <v>149.53333333333333</v>
      </c>
      <c r="L21" s="1">
        <v>29621</v>
      </c>
      <c r="M21" s="1">
        <v>294.63090375071738</v>
      </c>
      <c r="N21" s="1">
        <v>334008924</v>
      </c>
      <c r="O21" s="1">
        <v>436361761</v>
      </c>
      <c r="P21" s="1">
        <v>8727262</v>
      </c>
      <c r="Q21" s="1">
        <v>25613</v>
      </c>
      <c r="R21" s="1">
        <v>38456</v>
      </c>
      <c r="S21" s="1">
        <v>13458</v>
      </c>
      <c r="T21" s="1">
        <v>18074803</v>
      </c>
      <c r="U21">
        <v>3</v>
      </c>
    </row>
    <row r="22" spans="2:21" x14ac:dyDescent="0.25">
      <c r="B22">
        <v>2</v>
      </c>
      <c r="C22">
        <v>2021</v>
      </c>
      <c r="D22">
        <v>3</v>
      </c>
      <c r="E22" t="s">
        <v>5</v>
      </c>
      <c r="F22" t="s">
        <v>17</v>
      </c>
      <c r="G22" t="s">
        <v>18</v>
      </c>
      <c r="H22" t="s">
        <v>90</v>
      </c>
      <c r="I22">
        <v>673</v>
      </c>
      <c r="J22" s="2">
        <v>76</v>
      </c>
      <c r="K22" s="2">
        <v>16.366666666666667</v>
      </c>
      <c r="L22" s="1">
        <v>4348</v>
      </c>
      <c r="M22" s="1">
        <v>595.69664213431463</v>
      </c>
      <c r="N22" s="1">
        <v>147939712</v>
      </c>
      <c r="O22" s="1">
        <v>196846764</v>
      </c>
      <c r="P22" s="1">
        <v>2590089</v>
      </c>
      <c r="Q22" s="1">
        <v>6318</v>
      </c>
      <c r="R22" s="1">
        <v>7956</v>
      </c>
      <c r="S22" s="1">
        <v>1473</v>
      </c>
      <c r="T22" s="1">
        <v>1977770</v>
      </c>
      <c r="U22">
        <v>3</v>
      </c>
    </row>
    <row r="23" spans="2:21" x14ac:dyDescent="0.25">
      <c r="B23">
        <v>2</v>
      </c>
      <c r="C23">
        <v>2021</v>
      </c>
      <c r="D23">
        <v>3</v>
      </c>
      <c r="E23" t="s">
        <v>5</v>
      </c>
      <c r="F23" t="s">
        <v>17</v>
      </c>
      <c r="G23" t="s">
        <v>18</v>
      </c>
      <c r="H23" t="s">
        <v>88</v>
      </c>
      <c r="I23">
        <v>675</v>
      </c>
      <c r="J23" s="2">
        <v>50</v>
      </c>
      <c r="K23" s="2">
        <v>1.8333333333333333</v>
      </c>
      <c r="L23" s="1">
        <v>737</v>
      </c>
      <c r="M23" s="1">
        <v>424.69063772048844</v>
      </c>
      <c r="N23" s="1">
        <v>12569777</v>
      </c>
      <c r="O23" s="1">
        <v>15649850</v>
      </c>
      <c r="P23" s="1">
        <v>312997</v>
      </c>
      <c r="Q23" s="1">
        <v>837</v>
      </c>
      <c r="R23" s="1">
        <v>1119</v>
      </c>
      <c r="S23" s="1">
        <v>165</v>
      </c>
      <c r="T23" s="1">
        <v>221792</v>
      </c>
      <c r="U23">
        <v>3</v>
      </c>
    </row>
    <row r="24" spans="2:21" x14ac:dyDescent="0.25">
      <c r="B24">
        <v>2</v>
      </c>
      <c r="C24">
        <v>2021</v>
      </c>
      <c r="D24">
        <v>3</v>
      </c>
      <c r="E24" t="s">
        <v>4</v>
      </c>
      <c r="F24" t="s">
        <v>17</v>
      </c>
      <c r="G24" t="s">
        <v>18</v>
      </c>
      <c r="H24" t="s">
        <v>89</v>
      </c>
      <c r="I24">
        <v>677</v>
      </c>
      <c r="J24" s="2">
        <v>65</v>
      </c>
      <c r="K24" s="2">
        <v>0</v>
      </c>
      <c r="L24" s="1">
        <v>391</v>
      </c>
      <c r="M24" s="1">
        <v>499.90537084398977</v>
      </c>
      <c r="N24" s="1">
        <v>9689976</v>
      </c>
      <c r="O24" s="1">
        <v>12705095</v>
      </c>
      <c r="P24" s="1">
        <v>195463</v>
      </c>
      <c r="Q24" s="1">
        <v>496</v>
      </c>
      <c r="R24" s="1">
        <v>674</v>
      </c>
      <c r="S24" s="1"/>
      <c r="T24" s="1"/>
      <c r="U24">
        <v>3</v>
      </c>
    </row>
    <row r="25" spans="2:21" x14ac:dyDescent="0.25">
      <c r="B25">
        <v>2</v>
      </c>
      <c r="C25">
        <v>2021</v>
      </c>
      <c r="D25">
        <v>3</v>
      </c>
      <c r="E25" t="s">
        <v>4</v>
      </c>
      <c r="F25" t="s">
        <v>17</v>
      </c>
      <c r="G25" t="s">
        <v>18</v>
      </c>
      <c r="H25" t="s">
        <v>87</v>
      </c>
      <c r="I25">
        <v>676</v>
      </c>
      <c r="J25" s="2">
        <v>44</v>
      </c>
      <c r="K25" s="2">
        <v>2.2000000000000002</v>
      </c>
      <c r="L25" s="1">
        <v>525</v>
      </c>
      <c r="M25" s="1">
        <v>212.20190476190476</v>
      </c>
      <c r="N25" s="1">
        <v>3214493</v>
      </c>
      <c r="O25" s="1">
        <v>4901864</v>
      </c>
      <c r="P25" s="1">
        <v>111406</v>
      </c>
      <c r="Q25" s="1">
        <v>355</v>
      </c>
      <c r="R25" s="1">
        <v>575</v>
      </c>
      <c r="S25" s="1">
        <v>198</v>
      </c>
      <c r="T25" s="1">
        <v>265838</v>
      </c>
      <c r="U25">
        <v>3</v>
      </c>
    </row>
    <row r="26" spans="2:21" x14ac:dyDescent="0.25">
      <c r="B26">
        <v>2</v>
      </c>
      <c r="C26">
        <v>2021</v>
      </c>
      <c r="D26">
        <v>3</v>
      </c>
      <c r="E26" t="s">
        <v>4</v>
      </c>
      <c r="F26" t="s">
        <v>48</v>
      </c>
      <c r="G26" t="s">
        <v>49</v>
      </c>
      <c r="H26" t="s">
        <v>83</v>
      </c>
      <c r="I26">
        <v>530</v>
      </c>
      <c r="J26" s="2">
        <v>50</v>
      </c>
      <c r="K26" s="2">
        <v>53.488888888888887</v>
      </c>
      <c r="L26" s="1">
        <v>18628</v>
      </c>
      <c r="M26" s="1">
        <v>417.62159115310288</v>
      </c>
      <c r="N26" s="1">
        <v>326791979</v>
      </c>
      <c r="O26" s="1">
        <v>388972750</v>
      </c>
      <c r="P26" s="1">
        <v>7779455</v>
      </c>
      <c r="Q26" s="1">
        <v>20572</v>
      </c>
      <c r="R26" s="1">
        <v>29621</v>
      </c>
      <c r="S26" s="1">
        <v>4814</v>
      </c>
      <c r="T26" s="1">
        <v>13601799</v>
      </c>
      <c r="U26">
        <v>3</v>
      </c>
    </row>
    <row r="27" spans="2:21" x14ac:dyDescent="0.25">
      <c r="B27">
        <v>2</v>
      </c>
      <c r="C27">
        <v>2021</v>
      </c>
      <c r="D27">
        <v>3</v>
      </c>
      <c r="E27" t="s">
        <v>4</v>
      </c>
      <c r="F27" t="s">
        <v>13</v>
      </c>
      <c r="G27" t="s">
        <v>14</v>
      </c>
      <c r="H27" t="s">
        <v>90</v>
      </c>
      <c r="I27">
        <v>673</v>
      </c>
      <c r="J27" s="2">
        <v>76</v>
      </c>
      <c r="K27" s="2">
        <v>30.666666666666668</v>
      </c>
      <c r="L27" s="1">
        <v>15175</v>
      </c>
      <c r="M27" s="1">
        <v>605.65792421746289</v>
      </c>
      <c r="N27" s="1">
        <v>553227903</v>
      </c>
      <c r="O27" s="1">
        <v>698505284</v>
      </c>
      <c r="P27" s="1">
        <v>9190859</v>
      </c>
      <c r="Q27" s="1">
        <v>22671</v>
      </c>
      <c r="R27" s="1">
        <v>27632</v>
      </c>
      <c r="S27" s="1">
        <v>2760</v>
      </c>
      <c r="T27" s="1">
        <v>13633000</v>
      </c>
      <c r="U27">
        <v>3</v>
      </c>
    </row>
    <row r="28" spans="2:21" x14ac:dyDescent="0.25">
      <c r="B28">
        <v>2</v>
      </c>
      <c r="C28">
        <v>2021</v>
      </c>
      <c r="D28">
        <v>3</v>
      </c>
      <c r="E28" t="s">
        <v>4</v>
      </c>
      <c r="F28" t="s">
        <v>13</v>
      </c>
      <c r="G28" t="s">
        <v>14</v>
      </c>
      <c r="H28" t="s">
        <v>85</v>
      </c>
      <c r="I28">
        <v>482</v>
      </c>
      <c r="J28" s="2">
        <v>76</v>
      </c>
      <c r="K28" s="2">
        <v>32.711111111111109</v>
      </c>
      <c r="L28" s="1">
        <v>16510</v>
      </c>
      <c r="M28" s="1">
        <v>300.48709872804363</v>
      </c>
      <c r="N28" s="1">
        <v>286720607</v>
      </c>
      <c r="O28" s="1">
        <v>377039192</v>
      </c>
      <c r="P28" s="1">
        <v>4961042</v>
      </c>
      <c r="Q28" s="1">
        <v>16379</v>
      </c>
      <c r="R28" s="1">
        <v>21415</v>
      </c>
      <c r="S28" s="1">
        <v>2944</v>
      </c>
      <c r="T28" s="1">
        <v>6353000</v>
      </c>
      <c r="U28">
        <v>3</v>
      </c>
    </row>
    <row r="29" spans="2:21" x14ac:dyDescent="0.25">
      <c r="B29">
        <v>2</v>
      </c>
      <c r="C29">
        <v>2021</v>
      </c>
      <c r="D29">
        <v>3</v>
      </c>
      <c r="E29" t="s">
        <v>4</v>
      </c>
      <c r="F29" t="s">
        <v>38</v>
      </c>
      <c r="G29" t="s">
        <v>39</v>
      </c>
      <c r="H29" t="s">
        <v>90</v>
      </c>
      <c r="I29">
        <v>673</v>
      </c>
      <c r="J29" s="2">
        <v>76</v>
      </c>
      <c r="K29" s="2">
        <v>47.655555555555559</v>
      </c>
      <c r="L29" s="1">
        <v>25046</v>
      </c>
      <c r="M29" s="1">
        <v>737.94941307993292</v>
      </c>
      <c r="N29" s="1">
        <v>1156139415</v>
      </c>
      <c r="O29" s="1">
        <v>1404683756</v>
      </c>
      <c r="P29" s="1">
        <v>18482681</v>
      </c>
      <c r="Q29" s="1">
        <v>44225</v>
      </c>
      <c r="R29" s="1">
        <v>54661</v>
      </c>
      <c r="S29" s="1">
        <v>4289</v>
      </c>
      <c r="T29" s="1">
        <v>26568415</v>
      </c>
      <c r="U29">
        <v>3</v>
      </c>
    </row>
    <row r="30" spans="2:21" x14ac:dyDescent="0.25">
      <c r="B30">
        <v>2</v>
      </c>
      <c r="C30">
        <v>2021</v>
      </c>
      <c r="D30">
        <v>3</v>
      </c>
      <c r="E30" t="s">
        <v>4</v>
      </c>
      <c r="F30" t="s">
        <v>38</v>
      </c>
      <c r="G30" t="s">
        <v>39</v>
      </c>
      <c r="H30" t="s">
        <v>84</v>
      </c>
      <c r="I30">
        <v>638</v>
      </c>
      <c r="J30" s="2">
        <v>78.023608625213413</v>
      </c>
      <c r="K30" s="2">
        <v>24.966666666666665</v>
      </c>
      <c r="L30" s="1">
        <v>19164</v>
      </c>
      <c r="M30" s="1">
        <v>562.52635149238154</v>
      </c>
      <c r="N30" s="1">
        <v>666389200</v>
      </c>
      <c r="O30" s="1">
        <v>841114397</v>
      </c>
      <c r="P30" s="1">
        <v>10780255</v>
      </c>
      <c r="Q30" s="1">
        <v>26036</v>
      </c>
      <c r="R30" s="1">
        <v>34424</v>
      </c>
      <c r="S30" s="1">
        <v>2247</v>
      </c>
      <c r="T30" s="1">
        <v>17919720</v>
      </c>
      <c r="U30">
        <v>3</v>
      </c>
    </row>
    <row r="31" spans="2:21" x14ac:dyDescent="0.25">
      <c r="B31">
        <v>2</v>
      </c>
      <c r="C31">
        <v>2021</v>
      </c>
      <c r="D31">
        <v>3</v>
      </c>
      <c r="E31" t="s">
        <v>5</v>
      </c>
      <c r="F31" t="s">
        <v>38</v>
      </c>
      <c r="G31" t="s">
        <v>39</v>
      </c>
      <c r="H31" t="s">
        <v>90</v>
      </c>
      <c r="I31">
        <v>673</v>
      </c>
      <c r="J31" s="2">
        <v>76</v>
      </c>
      <c r="K31" s="2">
        <v>2.6</v>
      </c>
      <c r="L31" s="1">
        <v>1805</v>
      </c>
      <c r="M31" s="1">
        <v>703.21274238227147</v>
      </c>
      <c r="N31" s="1">
        <v>70496331</v>
      </c>
      <c r="O31" s="1">
        <v>96466724</v>
      </c>
      <c r="P31" s="1">
        <v>1269299</v>
      </c>
      <c r="Q31" s="1">
        <v>3074</v>
      </c>
      <c r="R31" s="1">
        <v>3713</v>
      </c>
      <c r="S31" s="1">
        <v>234</v>
      </c>
      <c r="T31" s="1">
        <v>1451013</v>
      </c>
      <c r="U31">
        <v>3</v>
      </c>
    </row>
    <row r="32" spans="2:21" x14ac:dyDescent="0.25">
      <c r="B32">
        <v>2</v>
      </c>
      <c r="C32">
        <v>2021</v>
      </c>
      <c r="D32">
        <v>3</v>
      </c>
      <c r="E32" t="s">
        <v>5</v>
      </c>
      <c r="F32" t="s">
        <v>38</v>
      </c>
      <c r="G32" t="s">
        <v>39</v>
      </c>
      <c r="H32" t="s">
        <v>84</v>
      </c>
      <c r="I32">
        <v>638</v>
      </c>
      <c r="J32" s="2">
        <v>77.918283526137344</v>
      </c>
      <c r="K32" s="2">
        <v>1.3555555555555556</v>
      </c>
      <c r="L32" s="1">
        <v>658</v>
      </c>
      <c r="M32" s="1">
        <v>831.06686930091189</v>
      </c>
      <c r="N32" s="1">
        <v>33364304</v>
      </c>
      <c r="O32" s="1">
        <v>42608990</v>
      </c>
      <c r="P32" s="1">
        <v>546842</v>
      </c>
      <c r="Q32" s="1">
        <v>1215</v>
      </c>
      <c r="R32" s="1">
        <v>1496</v>
      </c>
      <c r="S32" s="1">
        <v>122</v>
      </c>
      <c r="T32" s="1">
        <v>978671</v>
      </c>
      <c r="U32">
        <v>3</v>
      </c>
    </row>
    <row r="33" spans="2:21" x14ac:dyDescent="0.25">
      <c r="B33">
        <v>2</v>
      </c>
      <c r="C33">
        <v>2021</v>
      </c>
      <c r="D33">
        <v>3</v>
      </c>
      <c r="E33" t="s">
        <v>4</v>
      </c>
      <c r="F33" t="s">
        <v>26</v>
      </c>
      <c r="G33" t="s">
        <v>27</v>
      </c>
      <c r="H33" t="s">
        <v>88</v>
      </c>
      <c r="I33">
        <v>675</v>
      </c>
      <c r="J33" s="2">
        <v>49.999959802837274</v>
      </c>
      <c r="K33" s="2">
        <v>53.866666666666667</v>
      </c>
      <c r="L33" s="1">
        <v>26454</v>
      </c>
      <c r="M33" s="1">
        <v>303.7496408860664</v>
      </c>
      <c r="N33" s="1">
        <v>333178242</v>
      </c>
      <c r="O33" s="1">
        <v>401769327</v>
      </c>
      <c r="P33" s="1">
        <v>8035393</v>
      </c>
      <c r="Q33" s="1">
        <v>23982</v>
      </c>
      <c r="R33" s="1">
        <v>37653</v>
      </c>
      <c r="S33" s="1">
        <v>4848</v>
      </c>
      <c r="T33" s="1">
        <v>12700318</v>
      </c>
      <c r="U33">
        <v>3</v>
      </c>
    </row>
    <row r="34" spans="2:21" x14ac:dyDescent="0.25">
      <c r="B34">
        <v>2</v>
      </c>
      <c r="C34">
        <v>2021</v>
      </c>
      <c r="D34">
        <v>3</v>
      </c>
      <c r="E34" t="s">
        <v>4</v>
      </c>
      <c r="F34" t="s">
        <v>6</v>
      </c>
      <c r="G34" t="s">
        <v>7</v>
      </c>
      <c r="H34" t="s">
        <v>84</v>
      </c>
      <c r="I34">
        <v>638</v>
      </c>
      <c r="J34" s="2">
        <v>75.999544269456891</v>
      </c>
      <c r="K34" s="2">
        <v>70.533333333333331</v>
      </c>
      <c r="L34" s="1">
        <v>32915</v>
      </c>
      <c r="M34" s="1">
        <v>452.6554762266444</v>
      </c>
      <c r="N34" s="1">
        <v>927312993</v>
      </c>
      <c r="O34" s="1">
        <v>1132328990</v>
      </c>
      <c r="P34" s="1">
        <v>14899155</v>
      </c>
      <c r="Q34" s="1">
        <v>39039</v>
      </c>
      <c r="R34" s="1">
        <v>55269</v>
      </c>
      <c r="S34" s="1">
        <v>6348</v>
      </c>
      <c r="T34" s="1">
        <v>26754987</v>
      </c>
      <c r="U34">
        <v>3</v>
      </c>
    </row>
    <row r="35" spans="2:21" x14ac:dyDescent="0.25">
      <c r="B35">
        <v>2</v>
      </c>
      <c r="C35">
        <v>2021</v>
      </c>
      <c r="D35">
        <v>3</v>
      </c>
      <c r="E35" t="s">
        <v>4</v>
      </c>
      <c r="F35" t="s">
        <v>6</v>
      </c>
      <c r="G35" t="s">
        <v>7</v>
      </c>
      <c r="H35" t="s">
        <v>92</v>
      </c>
      <c r="I35">
        <v>631</v>
      </c>
      <c r="J35" s="2">
        <v>65.000842813687214</v>
      </c>
      <c r="K35" s="2">
        <v>61.87777777777778</v>
      </c>
      <c r="L35" s="1">
        <v>28965</v>
      </c>
      <c r="M35" s="1">
        <v>398.32708441222167</v>
      </c>
      <c r="N35" s="1">
        <v>589144891</v>
      </c>
      <c r="O35" s="1">
        <v>749950084</v>
      </c>
      <c r="P35" s="1">
        <v>11537544</v>
      </c>
      <c r="Q35" s="1">
        <v>31136</v>
      </c>
      <c r="R35" s="1">
        <v>45043</v>
      </c>
      <c r="S35" s="1">
        <v>5569</v>
      </c>
      <c r="T35" s="1">
        <v>20759532</v>
      </c>
      <c r="U35">
        <v>3</v>
      </c>
    </row>
    <row r="36" spans="2:21" x14ac:dyDescent="0.25">
      <c r="B36">
        <v>2</v>
      </c>
      <c r="C36">
        <v>2021</v>
      </c>
      <c r="D36">
        <v>3</v>
      </c>
      <c r="E36" t="s">
        <v>5</v>
      </c>
      <c r="F36" t="s">
        <v>6</v>
      </c>
      <c r="G36" t="s">
        <v>7</v>
      </c>
      <c r="H36" t="s">
        <v>92</v>
      </c>
      <c r="I36">
        <v>631</v>
      </c>
      <c r="J36" s="2">
        <v>65</v>
      </c>
      <c r="K36" s="2">
        <v>0.4777777777777778</v>
      </c>
      <c r="L36" s="1">
        <v>86</v>
      </c>
      <c r="M36" s="1">
        <v>715.98837209302326</v>
      </c>
      <c r="N36" s="1">
        <v>3026625</v>
      </c>
      <c r="O36" s="1">
        <v>4002375</v>
      </c>
      <c r="P36" s="1">
        <v>61575</v>
      </c>
      <c r="Q36" s="1">
        <v>162</v>
      </c>
      <c r="R36" s="1">
        <v>202</v>
      </c>
      <c r="S36" s="1">
        <v>43</v>
      </c>
      <c r="T36" s="1">
        <v>129344</v>
      </c>
      <c r="U36">
        <v>3</v>
      </c>
    </row>
    <row r="37" spans="2:21" x14ac:dyDescent="0.25">
      <c r="B37">
        <v>2</v>
      </c>
      <c r="C37">
        <v>2021</v>
      </c>
      <c r="D37">
        <v>3</v>
      </c>
      <c r="E37" t="s">
        <v>4</v>
      </c>
      <c r="F37" t="s">
        <v>20</v>
      </c>
      <c r="G37" t="s">
        <v>21</v>
      </c>
      <c r="H37" t="s">
        <v>90</v>
      </c>
      <c r="I37">
        <v>673</v>
      </c>
      <c r="J37" s="2">
        <v>75.24492569627003</v>
      </c>
      <c r="K37" s="2">
        <v>168.26666666666668</v>
      </c>
      <c r="L37" s="1">
        <v>81295</v>
      </c>
      <c r="M37" s="1">
        <v>557.87234147241531</v>
      </c>
      <c r="N37" s="1">
        <v>2637878476</v>
      </c>
      <c r="O37" s="1">
        <v>3412525327</v>
      </c>
      <c r="P37" s="1">
        <v>45352232</v>
      </c>
      <c r="Q37" s="1">
        <v>115468</v>
      </c>
      <c r="R37" s="1">
        <v>152819</v>
      </c>
      <c r="S37" s="1">
        <v>15144</v>
      </c>
      <c r="T37" s="1">
        <v>73548368</v>
      </c>
      <c r="U37">
        <v>3</v>
      </c>
    </row>
    <row r="38" spans="2:21" x14ac:dyDescent="0.25">
      <c r="B38">
        <v>2</v>
      </c>
      <c r="C38">
        <v>2021</v>
      </c>
      <c r="D38">
        <v>3</v>
      </c>
      <c r="E38" t="s">
        <v>4</v>
      </c>
      <c r="F38" t="s">
        <v>20</v>
      </c>
      <c r="G38" t="s">
        <v>21</v>
      </c>
      <c r="H38" t="s">
        <v>89</v>
      </c>
      <c r="I38">
        <v>677</v>
      </c>
      <c r="J38" s="2">
        <v>70</v>
      </c>
      <c r="K38" s="2">
        <v>64.400000000000006</v>
      </c>
      <c r="L38" s="1">
        <v>14276</v>
      </c>
      <c r="M38" s="1">
        <v>572.89352759876715</v>
      </c>
      <c r="N38" s="1">
        <v>478424553</v>
      </c>
      <c r="O38" s="1">
        <v>572503960</v>
      </c>
      <c r="P38" s="1">
        <v>8178628</v>
      </c>
      <c r="Q38" s="1">
        <v>20603</v>
      </c>
      <c r="R38" s="1">
        <v>27574</v>
      </c>
      <c r="S38" s="1">
        <v>5796</v>
      </c>
      <c r="T38" s="1">
        <v>13840277</v>
      </c>
      <c r="U38">
        <v>3</v>
      </c>
    </row>
    <row r="39" spans="2:21" x14ac:dyDescent="0.25">
      <c r="B39">
        <v>2</v>
      </c>
      <c r="C39">
        <v>2021</v>
      </c>
      <c r="D39">
        <v>3</v>
      </c>
      <c r="E39" t="s">
        <v>5</v>
      </c>
      <c r="F39" t="s">
        <v>20</v>
      </c>
      <c r="G39" t="s">
        <v>21</v>
      </c>
      <c r="H39" t="s">
        <v>90</v>
      </c>
      <c r="I39">
        <v>673</v>
      </c>
      <c r="J39" s="2">
        <v>75.929430501605722</v>
      </c>
      <c r="K39" s="2">
        <v>0.4</v>
      </c>
      <c r="L39" s="1">
        <v>431</v>
      </c>
      <c r="M39" s="1">
        <v>620.60556844547568</v>
      </c>
      <c r="N39" s="1">
        <v>15895189</v>
      </c>
      <c r="O39" s="1">
        <v>20309680</v>
      </c>
      <c r="P39" s="1">
        <v>267481</v>
      </c>
      <c r="Q39" s="1">
        <v>714</v>
      </c>
      <c r="R39" s="1">
        <v>910</v>
      </c>
      <c r="S39" s="1">
        <v>36</v>
      </c>
      <c r="T39" s="1">
        <v>208045</v>
      </c>
      <c r="U39">
        <v>3</v>
      </c>
    </row>
    <row r="40" spans="2:21" x14ac:dyDescent="0.25">
      <c r="B40">
        <v>2</v>
      </c>
      <c r="C40">
        <v>2021</v>
      </c>
      <c r="D40">
        <v>3</v>
      </c>
      <c r="E40" t="s">
        <v>4</v>
      </c>
      <c r="F40" t="s">
        <v>15</v>
      </c>
      <c r="G40" t="s">
        <v>16</v>
      </c>
      <c r="H40" t="s">
        <v>90</v>
      </c>
      <c r="I40">
        <v>673</v>
      </c>
      <c r="J40" s="2">
        <v>74.118217737751522</v>
      </c>
      <c r="K40" s="2">
        <v>198.55555555555554</v>
      </c>
      <c r="L40" s="1">
        <v>86547</v>
      </c>
      <c r="M40" s="1">
        <v>624.83256496470131</v>
      </c>
      <c r="N40" s="1">
        <v>3202463198</v>
      </c>
      <c r="O40" s="1">
        <v>4008119322</v>
      </c>
      <c r="P40" s="1">
        <v>54077384</v>
      </c>
      <c r="Q40" s="1">
        <v>133309</v>
      </c>
      <c r="R40" s="1">
        <v>168635</v>
      </c>
      <c r="S40" s="1">
        <v>17870</v>
      </c>
      <c r="T40" s="1">
        <v>82253061</v>
      </c>
      <c r="U40">
        <v>3</v>
      </c>
    </row>
    <row r="41" spans="2:21" x14ac:dyDescent="0.25">
      <c r="B41">
        <v>2</v>
      </c>
      <c r="C41">
        <v>2021</v>
      </c>
      <c r="D41">
        <v>3</v>
      </c>
      <c r="E41" t="s">
        <v>4</v>
      </c>
      <c r="F41" t="s">
        <v>15</v>
      </c>
      <c r="G41" t="s">
        <v>16</v>
      </c>
      <c r="H41" t="s">
        <v>82</v>
      </c>
      <c r="I41">
        <v>629</v>
      </c>
      <c r="J41" s="2">
        <v>50</v>
      </c>
      <c r="K41" s="2">
        <v>207.51111111111112</v>
      </c>
      <c r="L41" s="1">
        <v>61536</v>
      </c>
      <c r="M41" s="1">
        <v>392.18059347373895</v>
      </c>
      <c r="N41" s="1">
        <v>894498330</v>
      </c>
      <c r="O41" s="1">
        <v>1206661250</v>
      </c>
      <c r="P41" s="1">
        <v>24133225</v>
      </c>
      <c r="Q41" s="1">
        <v>65187</v>
      </c>
      <c r="R41" s="1">
        <v>89798</v>
      </c>
      <c r="S41" s="1">
        <v>18676</v>
      </c>
      <c r="T41" s="1">
        <v>30188567</v>
      </c>
      <c r="U41">
        <v>3</v>
      </c>
    </row>
    <row r="42" spans="2:21" x14ac:dyDescent="0.25">
      <c r="B42">
        <v>2</v>
      </c>
      <c r="C42">
        <v>2021</v>
      </c>
      <c r="D42">
        <v>3</v>
      </c>
      <c r="E42" t="s">
        <v>4</v>
      </c>
      <c r="F42" t="s">
        <v>15</v>
      </c>
      <c r="G42" t="s">
        <v>16</v>
      </c>
      <c r="H42" t="s">
        <v>92</v>
      </c>
      <c r="I42">
        <v>631</v>
      </c>
      <c r="J42" s="2">
        <v>65.904868563530755</v>
      </c>
      <c r="K42" s="2">
        <v>128.63333333333333</v>
      </c>
      <c r="L42" s="1">
        <v>43115</v>
      </c>
      <c r="M42" s="1">
        <v>558.2142409834164</v>
      </c>
      <c r="N42" s="1">
        <v>1226570564</v>
      </c>
      <c r="O42" s="1">
        <v>1586159295</v>
      </c>
      <c r="P42" s="1">
        <v>24067407</v>
      </c>
      <c r="Q42" s="1">
        <v>58949</v>
      </c>
      <c r="R42" s="1">
        <v>78671</v>
      </c>
      <c r="S42" s="1">
        <v>11577</v>
      </c>
      <c r="T42" s="1">
        <v>36426905</v>
      </c>
      <c r="U42">
        <v>3</v>
      </c>
    </row>
    <row r="43" spans="2:21" x14ac:dyDescent="0.25">
      <c r="B43">
        <v>2</v>
      </c>
      <c r="C43">
        <v>2021</v>
      </c>
      <c r="D43">
        <v>3</v>
      </c>
      <c r="E43" t="s">
        <v>4</v>
      </c>
      <c r="F43" t="s">
        <v>15</v>
      </c>
      <c r="G43" t="s">
        <v>16</v>
      </c>
      <c r="H43" t="s">
        <v>84</v>
      </c>
      <c r="I43">
        <v>638</v>
      </c>
      <c r="J43" s="2">
        <v>73.402249978621128</v>
      </c>
      <c r="K43" s="2">
        <v>44.977777777777774</v>
      </c>
      <c r="L43" s="1">
        <v>20000</v>
      </c>
      <c r="M43" s="1">
        <v>537.32955000000004</v>
      </c>
      <c r="N43" s="1">
        <v>638404845</v>
      </c>
      <c r="O43" s="1">
        <v>788823959</v>
      </c>
      <c r="P43" s="1">
        <v>10746591</v>
      </c>
      <c r="Q43" s="1">
        <v>26547</v>
      </c>
      <c r="R43" s="1">
        <v>34204</v>
      </c>
      <c r="S43" s="1">
        <v>4048</v>
      </c>
      <c r="T43" s="1">
        <v>17269188</v>
      </c>
      <c r="U43">
        <v>3</v>
      </c>
    </row>
    <row r="44" spans="2:21" x14ac:dyDescent="0.25">
      <c r="B44">
        <v>2</v>
      </c>
      <c r="C44">
        <v>2021</v>
      </c>
      <c r="D44">
        <v>3</v>
      </c>
      <c r="E44" t="s">
        <v>5</v>
      </c>
      <c r="F44" t="s">
        <v>15</v>
      </c>
      <c r="G44" t="s">
        <v>16</v>
      </c>
      <c r="H44" t="s">
        <v>90</v>
      </c>
      <c r="I44">
        <v>673</v>
      </c>
      <c r="J44" s="2">
        <v>75.744102546566552</v>
      </c>
      <c r="K44" s="2">
        <v>1.8</v>
      </c>
      <c r="L44" s="1">
        <v>416</v>
      </c>
      <c r="M44" s="1">
        <v>1476.2524038461538</v>
      </c>
      <c r="N44" s="1">
        <v>32854362</v>
      </c>
      <c r="O44" s="1">
        <v>46516044</v>
      </c>
      <c r="P44" s="1">
        <v>614121</v>
      </c>
      <c r="Q44" s="1">
        <v>1360</v>
      </c>
      <c r="R44" s="1">
        <v>1566</v>
      </c>
      <c r="S44" s="1">
        <v>162</v>
      </c>
      <c r="T44" s="1">
        <v>744271</v>
      </c>
      <c r="U44">
        <v>3</v>
      </c>
    </row>
    <row r="45" spans="2:21" x14ac:dyDescent="0.25">
      <c r="B45">
        <v>2</v>
      </c>
      <c r="C45">
        <v>2021</v>
      </c>
      <c r="D45">
        <v>3</v>
      </c>
      <c r="E45" t="s">
        <v>5</v>
      </c>
      <c r="F45" t="s">
        <v>15</v>
      </c>
      <c r="G45" t="s">
        <v>16</v>
      </c>
      <c r="H45" t="s">
        <v>92</v>
      </c>
      <c r="I45">
        <v>631</v>
      </c>
      <c r="J45" s="2">
        <v>65.089160108587123</v>
      </c>
      <c r="K45" s="2">
        <v>1.7</v>
      </c>
      <c r="L45" s="1">
        <v>591</v>
      </c>
      <c r="M45" s="1">
        <v>530.42470389170899</v>
      </c>
      <c r="N45" s="1">
        <v>13318372</v>
      </c>
      <c r="O45" s="1">
        <v>20404215</v>
      </c>
      <c r="P45" s="1">
        <v>313481</v>
      </c>
      <c r="Q45" s="1">
        <v>772</v>
      </c>
      <c r="R45" s="1">
        <v>1042</v>
      </c>
      <c r="S45" s="1">
        <v>153</v>
      </c>
      <c r="T45" s="1">
        <v>482175</v>
      </c>
      <c r="U45">
        <v>3</v>
      </c>
    </row>
    <row r="46" spans="2:21" x14ac:dyDescent="0.25">
      <c r="J46" s="2"/>
      <c r="K46" s="2"/>
      <c r="L46" s="1"/>
      <c r="M46" s="1"/>
      <c r="N46" s="1"/>
      <c r="O46" s="1"/>
      <c r="P46" s="1"/>
      <c r="Q46" s="1"/>
      <c r="R46" s="1"/>
      <c r="S46" s="1"/>
      <c r="T46" s="1"/>
    </row>
    <row r="47" spans="2:21" x14ac:dyDescent="0.25">
      <c r="J47" s="2"/>
      <c r="K47" s="2"/>
      <c r="L47" s="1"/>
      <c r="M47" s="1"/>
      <c r="N47" s="1"/>
      <c r="O47" s="1"/>
      <c r="P47" s="1"/>
      <c r="Q47" s="1"/>
      <c r="R47" s="1"/>
      <c r="S47" s="1"/>
      <c r="T47" s="1"/>
    </row>
    <row r="48" spans="2:21" x14ac:dyDescent="0.25">
      <c r="B48">
        <v>2</v>
      </c>
      <c r="C48">
        <v>2021</v>
      </c>
      <c r="D48">
        <v>3</v>
      </c>
      <c r="E48" t="s">
        <v>4</v>
      </c>
      <c r="F48" t="s">
        <v>34</v>
      </c>
      <c r="G48" t="s">
        <v>35</v>
      </c>
      <c r="H48" t="s">
        <v>70</v>
      </c>
      <c r="I48">
        <v>441</v>
      </c>
      <c r="J48" s="2">
        <v>44.508255035395493</v>
      </c>
      <c r="K48" s="2">
        <v>5.9</v>
      </c>
      <c r="L48" s="1">
        <v>1810</v>
      </c>
      <c r="M48" s="1">
        <v>282.36574585635361</v>
      </c>
      <c r="N48" s="1">
        <v>16201529</v>
      </c>
      <c r="O48" s="1">
        <v>22747368</v>
      </c>
      <c r="P48" s="1">
        <v>511082</v>
      </c>
      <c r="Q48" s="1">
        <v>2084</v>
      </c>
      <c r="R48" s="1">
        <v>2606</v>
      </c>
      <c r="S48" s="1">
        <v>531</v>
      </c>
      <c r="T48" s="1">
        <v>433337</v>
      </c>
      <c r="U48">
        <v>3</v>
      </c>
    </row>
    <row r="49" spans="2:21" x14ac:dyDescent="0.25">
      <c r="B49">
        <v>2</v>
      </c>
      <c r="C49">
        <v>2021</v>
      </c>
      <c r="D49">
        <v>3</v>
      </c>
      <c r="E49" t="s">
        <v>4</v>
      </c>
      <c r="F49" t="s">
        <v>34</v>
      </c>
      <c r="G49" t="s">
        <v>35</v>
      </c>
      <c r="H49" t="s">
        <v>71</v>
      </c>
      <c r="I49">
        <v>442</v>
      </c>
      <c r="J49" s="2">
        <v>70</v>
      </c>
      <c r="K49" s="2">
        <v>3.3</v>
      </c>
      <c r="L49" s="1">
        <v>832</v>
      </c>
      <c r="M49" s="1">
        <v>328.23677884615387</v>
      </c>
      <c r="N49" s="1">
        <v>10870035</v>
      </c>
      <c r="O49" s="1">
        <v>19116510</v>
      </c>
      <c r="P49" s="1">
        <v>273093</v>
      </c>
      <c r="Q49" s="1">
        <v>1145</v>
      </c>
      <c r="R49" s="1">
        <v>1473</v>
      </c>
      <c r="S49" s="1">
        <v>297</v>
      </c>
      <c r="T49" s="1">
        <v>242495</v>
      </c>
      <c r="U49">
        <v>3</v>
      </c>
    </row>
    <row r="50" spans="2:21" x14ac:dyDescent="0.25">
      <c r="B50">
        <v>2</v>
      </c>
      <c r="C50">
        <v>2021</v>
      </c>
      <c r="D50">
        <v>3</v>
      </c>
      <c r="E50" t="s">
        <v>4</v>
      </c>
      <c r="F50" t="s">
        <v>34</v>
      </c>
      <c r="G50" t="s">
        <v>35</v>
      </c>
      <c r="H50" t="s">
        <v>93</v>
      </c>
      <c r="I50">
        <v>456</v>
      </c>
      <c r="J50" s="2">
        <v>34</v>
      </c>
      <c r="K50" s="2">
        <v>0.17777777777777778</v>
      </c>
      <c r="L50" s="1">
        <v>820</v>
      </c>
      <c r="M50" s="1">
        <v>90.91463414634147</v>
      </c>
      <c r="N50" s="1">
        <v>1376698</v>
      </c>
      <c r="O50" s="1">
        <v>2534700</v>
      </c>
      <c r="P50" s="1">
        <v>74550</v>
      </c>
      <c r="Q50" s="1">
        <v>371</v>
      </c>
      <c r="R50" s="1">
        <v>561</v>
      </c>
      <c r="S50" s="1">
        <v>16</v>
      </c>
      <c r="T50" s="1">
        <v>13420</v>
      </c>
      <c r="U50">
        <v>3</v>
      </c>
    </row>
    <row r="51" spans="2:21" x14ac:dyDescent="0.25">
      <c r="B51">
        <v>2</v>
      </c>
      <c r="C51">
        <v>2021</v>
      </c>
      <c r="D51">
        <v>3</v>
      </c>
      <c r="E51" t="s">
        <v>19</v>
      </c>
      <c r="F51" t="s">
        <v>34</v>
      </c>
      <c r="G51" t="s">
        <v>35</v>
      </c>
      <c r="H51" t="s">
        <v>93</v>
      </c>
      <c r="I51">
        <v>456</v>
      </c>
      <c r="J51" s="2">
        <v>34</v>
      </c>
      <c r="K51" s="2">
        <v>2.1888888888888891</v>
      </c>
      <c r="L51" s="1">
        <v>416</v>
      </c>
      <c r="M51" s="1">
        <v>207.44711538461539</v>
      </c>
      <c r="N51" s="1">
        <v>2064238</v>
      </c>
      <c r="O51" s="1">
        <v>2934132</v>
      </c>
      <c r="P51" s="1">
        <v>86298</v>
      </c>
      <c r="Q51" s="1">
        <v>371</v>
      </c>
      <c r="R51" s="1">
        <v>485</v>
      </c>
      <c r="S51" s="1">
        <v>197</v>
      </c>
      <c r="T51" s="1">
        <v>161225</v>
      </c>
      <c r="U51">
        <v>3</v>
      </c>
    </row>
    <row r="52" spans="2:21" x14ac:dyDescent="0.25">
      <c r="B52">
        <v>2</v>
      </c>
      <c r="C52">
        <v>2021</v>
      </c>
      <c r="D52">
        <v>3</v>
      </c>
      <c r="E52" t="s">
        <v>19</v>
      </c>
      <c r="F52" t="s">
        <v>34</v>
      </c>
      <c r="G52" t="s">
        <v>35</v>
      </c>
      <c r="H52" t="s">
        <v>70</v>
      </c>
      <c r="I52">
        <v>441</v>
      </c>
      <c r="J52" s="2">
        <v>44.639547427970001</v>
      </c>
      <c r="K52" s="2">
        <v>0.9555555555555556</v>
      </c>
      <c r="L52" s="1">
        <v>362</v>
      </c>
      <c r="M52" s="1">
        <v>209.97237569060775</v>
      </c>
      <c r="N52" s="1">
        <v>2050486</v>
      </c>
      <c r="O52" s="1">
        <v>3393052</v>
      </c>
      <c r="P52" s="1">
        <v>76010</v>
      </c>
      <c r="Q52" s="1">
        <v>315</v>
      </c>
      <c r="R52" s="1">
        <v>435</v>
      </c>
      <c r="S52" s="1">
        <v>86</v>
      </c>
      <c r="T52" s="1">
        <v>70798</v>
      </c>
      <c r="U52">
        <v>3</v>
      </c>
    </row>
    <row r="53" spans="2:21" x14ac:dyDescent="0.25">
      <c r="B53">
        <v>2</v>
      </c>
      <c r="C53">
        <v>2021</v>
      </c>
      <c r="D53">
        <v>3</v>
      </c>
      <c r="E53" t="s">
        <v>19</v>
      </c>
      <c r="F53" t="s">
        <v>34</v>
      </c>
      <c r="G53" t="s">
        <v>35</v>
      </c>
      <c r="H53" t="s">
        <v>71</v>
      </c>
      <c r="I53">
        <v>442</v>
      </c>
      <c r="J53" s="2">
        <v>70</v>
      </c>
      <c r="K53" s="2">
        <v>0.3888888888888889</v>
      </c>
      <c r="L53" s="1">
        <v>126</v>
      </c>
      <c r="M53" s="1">
        <v>248.03174603174602</v>
      </c>
      <c r="N53" s="1">
        <v>1195453</v>
      </c>
      <c r="O53" s="1">
        <v>2187640</v>
      </c>
      <c r="P53" s="1">
        <v>31252</v>
      </c>
      <c r="Q53" s="1">
        <v>131</v>
      </c>
      <c r="R53" s="1">
        <v>174</v>
      </c>
      <c r="S53" s="1">
        <v>35</v>
      </c>
      <c r="T53" s="1">
        <v>28548</v>
      </c>
      <c r="U53">
        <v>3</v>
      </c>
    </row>
    <row r="55" spans="2:21" x14ac:dyDescent="0.25">
      <c r="B55" t="s">
        <v>161</v>
      </c>
    </row>
    <row r="56" spans="2:21" x14ac:dyDescent="0.25">
      <c r="B56" t="s">
        <v>146</v>
      </c>
    </row>
    <row r="57" spans="2:21" x14ac:dyDescent="0.25">
      <c r="B57" t="s">
        <v>147</v>
      </c>
    </row>
    <row r="58" spans="2:21" x14ac:dyDescent="0.25">
      <c r="B58" t="s">
        <v>148</v>
      </c>
    </row>
    <row r="59" spans="2:21" x14ac:dyDescent="0.25">
      <c r="B59" t="s">
        <v>149</v>
      </c>
    </row>
    <row r="60" spans="2:21" x14ac:dyDescent="0.25">
      <c r="B60" t="s">
        <v>150</v>
      </c>
    </row>
    <row r="61" spans="2:21" x14ac:dyDescent="0.25">
      <c r="B61" t="s">
        <v>151</v>
      </c>
    </row>
    <row r="62" spans="2:21" x14ac:dyDescent="0.25">
      <c r="B62" t="s">
        <v>152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Pg1</vt:lpstr>
      <vt:lpstr>Pg2-Maj</vt:lpstr>
      <vt:lpstr>Pg3-Reg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d murphy</dc:creator>
  <cp:lastModifiedBy>james d murphy</cp:lastModifiedBy>
  <dcterms:created xsi:type="dcterms:W3CDTF">2022-02-09T20:04:04Z</dcterms:created>
  <dcterms:modified xsi:type="dcterms:W3CDTF">2022-07-05T18:39:19Z</dcterms:modified>
</cp:coreProperties>
</file>